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7-11" sheetId="13" r:id="rId1"/>
    <sheet name="Лист1" sheetId="14" r:id="rId2"/>
  </sheets>
  <definedNames>
    <definedName name="_xlnm.Print_Area" localSheetId="0">'7-11'!$A$1:$K$473</definedName>
  </definedNames>
  <calcPr calcId="124519"/>
</workbook>
</file>

<file path=xl/calcChain.xml><?xml version="1.0" encoding="utf-8"?>
<calcChain xmlns="http://schemas.openxmlformats.org/spreadsheetml/2006/main">
  <c r="K465" i="13"/>
  <c r="J465"/>
  <c r="I465"/>
  <c r="H465"/>
  <c r="G465"/>
  <c r="F465"/>
  <c r="E465"/>
  <c r="D465"/>
  <c r="K456"/>
  <c r="K466" s="1"/>
  <c r="J456"/>
  <c r="J466" s="1"/>
  <c r="I456"/>
  <c r="I466" s="1"/>
  <c r="H456"/>
  <c r="H466" s="1"/>
  <c r="G456"/>
  <c r="G466" s="1"/>
  <c r="F456"/>
  <c r="F466" s="1"/>
  <c r="E456"/>
  <c r="E466" s="1"/>
  <c r="D456"/>
  <c r="D466" s="1"/>
  <c r="K439"/>
  <c r="J439"/>
  <c r="I439"/>
  <c r="H439"/>
  <c r="G439"/>
  <c r="F439"/>
  <c r="E439"/>
  <c r="D439"/>
  <c r="K430"/>
  <c r="K440" s="1"/>
  <c r="J430"/>
  <c r="J440" s="1"/>
  <c r="I430"/>
  <c r="I440" s="1"/>
  <c r="H430"/>
  <c r="H440" s="1"/>
  <c r="G430"/>
  <c r="G440" s="1"/>
  <c r="F430"/>
  <c r="F440" s="1"/>
  <c r="E430"/>
  <c r="E440" s="1"/>
  <c r="D430"/>
  <c r="D440" s="1"/>
  <c r="K412"/>
  <c r="J412"/>
  <c r="I412"/>
  <c r="H412"/>
  <c r="G412"/>
  <c r="F412"/>
  <c r="E412"/>
  <c r="D412"/>
  <c r="K404"/>
  <c r="K413" s="1"/>
  <c r="J404"/>
  <c r="J413" s="1"/>
  <c r="I404"/>
  <c r="I413" s="1"/>
  <c r="H404"/>
  <c r="H413" s="1"/>
  <c r="G404"/>
  <c r="G413" s="1"/>
  <c r="F404"/>
  <c r="F413" s="1"/>
  <c r="E404"/>
  <c r="E413" s="1"/>
  <c r="D404"/>
  <c r="D413" s="1"/>
  <c r="K386"/>
  <c r="J386"/>
  <c r="I386"/>
  <c r="H386"/>
  <c r="G386"/>
  <c r="F386"/>
  <c r="E386"/>
  <c r="D386"/>
  <c r="G377"/>
  <c r="G387" s="1"/>
  <c r="K360"/>
  <c r="J360"/>
  <c r="I360"/>
  <c r="H360"/>
  <c r="G360"/>
  <c r="F360"/>
  <c r="E360"/>
  <c r="D360"/>
  <c r="K351"/>
  <c r="J351"/>
  <c r="I351"/>
  <c r="H351"/>
  <c r="G351"/>
  <c r="G361" s="1"/>
  <c r="F351"/>
  <c r="E351"/>
  <c r="D351"/>
  <c r="K332"/>
  <c r="J332"/>
  <c r="I332"/>
  <c r="H332"/>
  <c r="G332"/>
  <c r="F332"/>
  <c r="E332"/>
  <c r="D332"/>
  <c r="K323"/>
  <c r="K333" s="1"/>
  <c r="J323"/>
  <c r="J333" s="1"/>
  <c r="I323"/>
  <c r="I333" s="1"/>
  <c r="H323"/>
  <c r="H333" s="1"/>
  <c r="G323"/>
  <c r="G333" s="1"/>
  <c r="F323"/>
  <c r="F333" s="1"/>
  <c r="E323"/>
  <c r="E333" s="1"/>
  <c r="D323"/>
  <c r="D333" s="1"/>
  <c r="K307"/>
  <c r="J307"/>
  <c r="I307"/>
  <c r="H307"/>
  <c r="G307"/>
  <c r="F307"/>
  <c r="E307"/>
  <c r="D307"/>
  <c r="K298"/>
  <c r="K308" s="1"/>
  <c r="J298"/>
  <c r="J308" s="1"/>
  <c r="I298"/>
  <c r="I308" s="1"/>
  <c r="H298"/>
  <c r="H308" s="1"/>
  <c r="G298"/>
  <c r="G308" s="1"/>
  <c r="F298"/>
  <c r="F308" s="1"/>
  <c r="E298"/>
  <c r="E308" s="1"/>
  <c r="D298"/>
  <c r="D308" s="1"/>
  <c r="K272"/>
  <c r="J272"/>
  <c r="I272"/>
  <c r="H272"/>
  <c r="G272"/>
  <c r="F272"/>
  <c r="E272"/>
  <c r="D272"/>
  <c r="K254"/>
  <c r="J254"/>
  <c r="I254"/>
  <c r="H254"/>
  <c r="G254"/>
  <c r="F254"/>
  <c r="E254"/>
  <c r="D254"/>
  <c r="K246"/>
  <c r="K255" s="1"/>
  <c r="J246"/>
  <c r="J255" s="1"/>
  <c r="I246"/>
  <c r="I255" s="1"/>
  <c r="H246"/>
  <c r="H255" s="1"/>
  <c r="G246"/>
  <c r="G255" s="1"/>
  <c r="F246"/>
  <c r="F255" s="1"/>
  <c r="E246"/>
  <c r="E255" s="1"/>
  <c r="D246"/>
  <c r="D255" s="1"/>
  <c r="K228"/>
  <c r="J228"/>
  <c r="I228"/>
  <c r="H228"/>
  <c r="G228"/>
  <c r="F228"/>
  <c r="E228"/>
  <c r="D228"/>
  <c r="G220"/>
  <c r="G229" s="1"/>
  <c r="K203"/>
  <c r="J203"/>
  <c r="I203"/>
  <c r="H203"/>
  <c r="G203"/>
  <c r="F203"/>
  <c r="E203"/>
  <c r="D203"/>
  <c r="K195"/>
  <c r="J195"/>
  <c r="I195"/>
  <c r="H195"/>
  <c r="G195"/>
  <c r="G204" s="1"/>
  <c r="F195"/>
  <c r="E195"/>
  <c r="D195"/>
  <c r="K176"/>
  <c r="J176"/>
  <c r="I176"/>
  <c r="H176"/>
  <c r="G176"/>
  <c r="F176"/>
  <c r="E176"/>
  <c r="D176"/>
  <c r="K168"/>
  <c r="K177" s="1"/>
  <c r="J168"/>
  <c r="J177" s="1"/>
  <c r="I168"/>
  <c r="I177" s="1"/>
  <c r="H168"/>
  <c r="H177" s="1"/>
  <c r="G168"/>
  <c r="G177" s="1"/>
  <c r="F168"/>
  <c r="F177" s="1"/>
  <c r="E168"/>
  <c r="E177" s="1"/>
  <c r="D168"/>
  <c r="D177" s="1"/>
  <c r="K152"/>
  <c r="J152"/>
  <c r="I152"/>
  <c r="H152"/>
  <c r="G152"/>
  <c r="F152"/>
  <c r="E152"/>
  <c r="D152"/>
  <c r="K143"/>
  <c r="K153" s="1"/>
  <c r="J143"/>
  <c r="J153" s="1"/>
  <c r="I143"/>
  <c r="I153" s="1"/>
  <c r="H143"/>
  <c r="H153" s="1"/>
  <c r="G143"/>
  <c r="G153" s="1"/>
  <c r="F143"/>
  <c r="F153" s="1"/>
  <c r="E143"/>
  <c r="E153" s="1"/>
  <c r="D143"/>
  <c r="D153" s="1"/>
  <c r="K126"/>
  <c r="J126"/>
  <c r="I126"/>
  <c r="H126"/>
  <c r="G126"/>
  <c r="F126"/>
  <c r="E126"/>
  <c r="D126"/>
  <c r="K118"/>
  <c r="K127" s="1"/>
  <c r="J118"/>
  <c r="J127" s="1"/>
  <c r="I118"/>
  <c r="I127" s="1"/>
  <c r="H118"/>
  <c r="H127" s="1"/>
  <c r="G118"/>
  <c r="G127" s="1"/>
  <c r="F118"/>
  <c r="F127" s="1"/>
  <c r="E118"/>
  <c r="E127" s="1"/>
  <c r="D118"/>
  <c r="D127" s="1"/>
  <c r="K100"/>
  <c r="J100"/>
  <c r="I100"/>
  <c r="H100"/>
  <c r="G100"/>
  <c r="F100"/>
  <c r="E100"/>
  <c r="D100"/>
  <c r="K92"/>
  <c r="K101" s="1"/>
  <c r="J92"/>
  <c r="J101" s="1"/>
  <c r="I92"/>
  <c r="I101" s="1"/>
  <c r="H92"/>
  <c r="H101" s="1"/>
  <c r="G92"/>
  <c r="G101" s="1"/>
  <c r="F92"/>
  <c r="F101" s="1"/>
  <c r="E92"/>
  <c r="E101" s="1"/>
  <c r="D92"/>
  <c r="D101" s="1"/>
  <c r="K74"/>
  <c r="J74"/>
  <c r="I74"/>
  <c r="H74"/>
  <c r="G74"/>
  <c r="F74"/>
  <c r="E74"/>
  <c r="D74"/>
  <c r="G66"/>
  <c r="G75" s="1"/>
  <c r="K49"/>
  <c r="J49"/>
  <c r="I49"/>
  <c r="H49"/>
  <c r="G49"/>
  <c r="F49"/>
  <c r="E49"/>
  <c r="D49"/>
  <c r="K41"/>
  <c r="J41"/>
  <c r="I41"/>
  <c r="H41"/>
  <c r="G41"/>
  <c r="G50" s="1"/>
  <c r="F41"/>
  <c r="E41"/>
  <c r="E50" s="1"/>
  <c r="D41"/>
  <c r="K22"/>
  <c r="J22"/>
  <c r="I22"/>
  <c r="H22"/>
  <c r="G22"/>
  <c r="F22"/>
  <c r="E22"/>
  <c r="D22"/>
  <c r="K14"/>
  <c r="K23" s="1"/>
  <c r="J14"/>
  <c r="J23" s="1"/>
  <c r="I14"/>
  <c r="I23" s="1"/>
  <c r="H14"/>
  <c r="H23" s="1"/>
  <c r="G14"/>
  <c r="G23" s="1"/>
  <c r="F14"/>
  <c r="F23" s="1"/>
  <c r="E14"/>
  <c r="E23" s="1"/>
  <c r="D14"/>
  <c r="D23" s="1"/>
  <c r="I66" l="1"/>
  <c r="I75" s="1"/>
  <c r="G281"/>
  <c r="G282" s="1"/>
  <c r="G470" s="1"/>
  <c r="G471" s="1"/>
  <c r="H66"/>
  <c r="H75" s="1"/>
  <c r="K220"/>
  <c r="K229" s="1"/>
  <c r="K281" s="1"/>
  <c r="K282" s="1"/>
  <c r="E377"/>
  <c r="E387" s="1"/>
  <c r="I377"/>
  <c r="I387" s="1"/>
  <c r="I220"/>
  <c r="I229" s="1"/>
  <c r="I281" s="1"/>
  <c r="I282" s="1"/>
  <c r="D377"/>
  <c r="D387" s="1"/>
  <c r="H377"/>
  <c r="H387" s="1"/>
  <c r="K204"/>
  <c r="K361"/>
  <c r="K377" s="1"/>
  <c r="K387" s="1"/>
  <c r="F50"/>
  <c r="J50"/>
  <c r="J66" s="1"/>
  <c r="J75" s="1"/>
  <c r="F204"/>
  <c r="F220" s="1"/>
  <c r="F229" s="1"/>
  <c r="F281" s="1"/>
  <c r="F282" s="1"/>
  <c r="J204"/>
  <c r="J220" s="1"/>
  <c r="J229" s="1"/>
  <c r="J281" s="1"/>
  <c r="J282" s="1"/>
  <c r="F361"/>
  <c r="F377" s="1"/>
  <c r="F387" s="1"/>
  <c r="I50"/>
  <c r="E66"/>
  <c r="E75" s="1"/>
  <c r="E470" s="1"/>
  <c r="E204"/>
  <c r="E220" s="1"/>
  <c r="E229" s="1"/>
  <c r="E281" s="1"/>
  <c r="E282" s="1"/>
  <c r="I204"/>
  <c r="D50"/>
  <c r="D66" s="1"/>
  <c r="D75" s="1"/>
  <c r="D470" s="1"/>
  <c r="H50"/>
  <c r="D204"/>
  <c r="D220" s="1"/>
  <c r="D229" s="1"/>
  <c r="D281" s="1"/>
  <c r="D282" s="1"/>
  <c r="H204"/>
  <c r="H220" s="1"/>
  <c r="H229" s="1"/>
  <c r="H281" s="1"/>
  <c r="H282" s="1"/>
  <c r="D361"/>
  <c r="H361"/>
  <c r="K50"/>
  <c r="K66" s="1"/>
  <c r="K75" s="1"/>
  <c r="J361"/>
  <c r="J377" s="1"/>
  <c r="J387" s="1"/>
  <c r="E361"/>
  <c r="I361"/>
  <c r="J470" l="1"/>
  <c r="H470"/>
  <c r="I470"/>
  <c r="F66"/>
  <c r="F75" s="1"/>
  <c r="F470" s="1"/>
  <c r="K470"/>
</calcChain>
</file>

<file path=xl/sharedStrings.xml><?xml version="1.0" encoding="utf-8"?>
<sst xmlns="http://schemas.openxmlformats.org/spreadsheetml/2006/main" count="754" uniqueCount="106">
  <si>
    <t>Неделя: 1</t>
  </si>
  <si>
    <t>№</t>
  </si>
  <si>
    <t>рец.</t>
  </si>
  <si>
    <t>Прием пищи, наименование блюда</t>
  </si>
  <si>
    <t>Масса</t>
  </si>
  <si>
    <t>порци</t>
  </si>
  <si>
    <t>и</t>
  </si>
  <si>
    <t>Пищевые вещества (г)</t>
  </si>
  <si>
    <t>Энерге­</t>
  </si>
  <si>
    <t>тическая</t>
  </si>
  <si>
    <t>ценность</t>
  </si>
  <si>
    <t>(ккал)</t>
  </si>
  <si>
    <t>Минеральные вещества (мг)</t>
  </si>
  <si>
    <t>Б</t>
  </si>
  <si>
    <t>Ж</t>
  </si>
  <si>
    <t>У</t>
  </si>
  <si>
    <t>Са</t>
  </si>
  <si>
    <t>Р</t>
  </si>
  <si>
    <t>Mg</t>
  </si>
  <si>
    <t>Fe</t>
  </si>
  <si>
    <t>з</t>
  </si>
  <si>
    <t>Завтрак</t>
  </si>
  <si>
    <t>Каша вязкая на молоке (из хлопьев овсяных)</t>
  </si>
  <si>
    <t>Молоко ультрапастеризованное или кипяченое</t>
  </si>
  <si>
    <t>Итого за Завтрак</t>
  </si>
  <si>
    <t>Обед</t>
  </si>
  <si>
    <t>Итого за Обед</t>
  </si>
  <si>
    <t>Итого за день</t>
  </si>
  <si>
    <t>Кисель детский витаминизированный</t>
  </si>
  <si>
    <t>Каша гречневая рассыпчатая</t>
  </si>
  <si>
    <t>Винегрет овощной</t>
  </si>
  <si>
    <t>Рассольник Петербургский</t>
  </si>
  <si>
    <t>Каша ячневая молочная вязкая</t>
  </si>
  <si>
    <t>Суп картофельный с макаронными изделиями</t>
  </si>
  <si>
    <t>Хлеб ржано-пшеничный</t>
  </si>
  <si>
    <t>Каша манная молочная жидкая</t>
  </si>
  <si>
    <t>День: понедельник</t>
  </si>
  <si>
    <t>День: вторник</t>
  </si>
  <si>
    <t>День: четверг</t>
  </si>
  <si>
    <t>День: пятница</t>
  </si>
  <si>
    <t>День: суббота</t>
  </si>
  <si>
    <t>День: среда</t>
  </si>
  <si>
    <t>Чай с молоком</t>
  </si>
  <si>
    <t>Компот из сухофруктов</t>
  </si>
  <si>
    <t>Каша Рисовая</t>
  </si>
  <si>
    <t>Чай с сахаром</t>
  </si>
  <si>
    <t>Суп картофельный с горох</t>
  </si>
  <si>
    <t>Каша пшенная</t>
  </si>
  <si>
    <t>Салат овощной с морковью</t>
  </si>
  <si>
    <t>50/100</t>
  </si>
  <si>
    <t>Пирожки печеные с рисом и отварным мясом</t>
  </si>
  <si>
    <t>капуста тушеная</t>
  </si>
  <si>
    <t>Булочка любимая</t>
  </si>
  <si>
    <t>Пирожки печеные с капустой</t>
  </si>
  <si>
    <t>229</t>
  </si>
  <si>
    <t>суп молочн с кукурузной крупой</t>
  </si>
  <si>
    <t>Ватрушки с повидлом</t>
  </si>
  <si>
    <t>коржик</t>
  </si>
  <si>
    <t>368а</t>
  </si>
  <si>
    <t>щи из свежей капусты с карто</t>
  </si>
  <si>
    <t xml:space="preserve"> борщ с капустой и картофеле</t>
  </si>
  <si>
    <t>плов из птицы</t>
  </si>
  <si>
    <t>80/75</t>
  </si>
  <si>
    <t>Рацион: 7-11 лет</t>
  </si>
  <si>
    <t xml:space="preserve">Фрукты свежие </t>
  </si>
  <si>
    <t>булочки ванильные</t>
  </si>
  <si>
    <t>кекс</t>
  </si>
  <si>
    <t>печенье</t>
  </si>
  <si>
    <t>Суп с фасолью</t>
  </si>
  <si>
    <t>Суп молочный с макар изделиями</t>
  </si>
  <si>
    <t>Фрукты свежие</t>
  </si>
  <si>
    <t>Круассаны</t>
  </si>
  <si>
    <t>Неделя: 2</t>
  </si>
  <si>
    <t xml:space="preserve">                                 </t>
  </si>
  <si>
    <t>Суп куриный</t>
  </si>
  <si>
    <t xml:space="preserve">Булочка </t>
  </si>
  <si>
    <t xml:space="preserve"> </t>
  </si>
  <si>
    <t>Печенье</t>
  </si>
  <si>
    <t>макарон</t>
  </si>
  <si>
    <t>тефтели</t>
  </si>
  <si>
    <t>котлеты</t>
  </si>
  <si>
    <t>чай с сахаром</t>
  </si>
  <si>
    <t>Салат из св огурци помид</t>
  </si>
  <si>
    <t>жаркое по домашнему</t>
  </si>
  <si>
    <t>коржики</t>
  </si>
  <si>
    <t>какао с молоком</t>
  </si>
  <si>
    <t>салат из белокоч капусты</t>
  </si>
  <si>
    <t>йогурт</t>
  </si>
  <si>
    <t>салат свекольный</t>
  </si>
  <si>
    <t>гуляш мясной</t>
  </si>
  <si>
    <t>рис отварной</t>
  </si>
  <si>
    <t>Суп с рыбными консервами</t>
  </si>
  <si>
    <t>фрикадельки мясные</t>
  </si>
  <si>
    <t>60/60</t>
  </si>
  <si>
    <t>80/130</t>
  </si>
  <si>
    <t xml:space="preserve">гуляш </t>
  </si>
  <si>
    <t>Груша</t>
  </si>
  <si>
    <t>Яблоко</t>
  </si>
  <si>
    <t>банан</t>
  </si>
  <si>
    <t>368 г</t>
  </si>
  <si>
    <t>Пирог сладкий</t>
  </si>
  <si>
    <t>Зимне-весеннее</t>
  </si>
  <si>
    <t>Неделя: 3</t>
  </si>
  <si>
    <t>Примерное цикличное 18-дневное меню и пищевая ценность приготовляемых блюд горячих завтраков и обедов для детей 7-11 лет</t>
  </si>
  <si>
    <t>Итого за 18 дней</t>
  </si>
  <si>
    <t>Возрастная категория: 7-10 лет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</si>
</sst>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2" fillId="2" borderId="0" xfId="0" applyFont="1" applyFill="1"/>
    <xf numFmtId="0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NumberFormat="1" applyFont="1" applyFill="1" applyBorder="1" applyAlignment="1">
      <alignment horizontal="left" vertical="top" wrapText="1" indent="2"/>
    </xf>
    <xf numFmtId="0" fontId="2" fillId="2" borderId="1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2" fontId="1" fillId="2" borderId="1" xfId="0" applyNumberFormat="1" applyFont="1" applyFill="1" applyBorder="1" applyAlignment="1">
      <alignment horizontal="left" wrapText="1" indent="1"/>
    </xf>
    <xf numFmtId="2" fontId="1" fillId="2" borderId="1" xfId="0" applyNumberFormat="1" applyFont="1" applyFill="1" applyBorder="1" applyAlignment="1">
      <alignment horizontal="left" wrapText="1" indent="2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left" vertical="top" wrapText="1" indent="1"/>
    </xf>
    <xf numFmtId="2" fontId="1" fillId="2" borderId="1" xfId="0" applyNumberFormat="1" applyFont="1" applyFill="1" applyBorder="1" applyAlignment="1">
      <alignment horizontal="left" vertical="top" wrapText="1" indent="2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 indent="15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 inden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142875</xdr:rowOff>
    </xdr:to>
    <xdr:sp macro="" textlink="">
      <xdr:nvSpPr>
        <xdr:cNvPr id="2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22955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304800</xdr:colOff>
      <xdr:row>322</xdr:row>
      <xdr:rowOff>142875</xdr:rowOff>
    </xdr:to>
    <xdr:sp macro="" textlink="">
      <xdr:nvSpPr>
        <xdr:cNvPr id="3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60712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466</xdr:row>
      <xdr:rowOff>0</xdr:rowOff>
    </xdr:from>
    <xdr:to>
      <xdr:col>11</xdr:col>
      <xdr:colOff>304800</xdr:colOff>
      <xdr:row>467</xdr:row>
      <xdr:rowOff>142874</xdr:rowOff>
    </xdr:to>
    <xdr:sp macro="" textlink="">
      <xdr:nvSpPr>
        <xdr:cNvPr id="4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88525350"/>
          <a:ext cx="304800" cy="304799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304800</xdr:colOff>
      <xdr:row>91</xdr:row>
      <xdr:rowOff>142875</xdr:rowOff>
    </xdr:to>
    <xdr:sp macro="" textlink="">
      <xdr:nvSpPr>
        <xdr:cNvPr id="5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17278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304800</xdr:colOff>
      <xdr:row>167</xdr:row>
      <xdr:rowOff>142875</xdr:rowOff>
    </xdr:to>
    <xdr:sp macro="" textlink="">
      <xdr:nvSpPr>
        <xdr:cNvPr id="6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315944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304800</xdr:colOff>
      <xdr:row>245</xdr:row>
      <xdr:rowOff>142876</xdr:rowOff>
    </xdr:to>
    <xdr:sp macro="" textlink="">
      <xdr:nvSpPr>
        <xdr:cNvPr id="7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46405800"/>
          <a:ext cx="304800" cy="304801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304800</xdr:colOff>
      <xdr:row>322</xdr:row>
      <xdr:rowOff>142875</xdr:rowOff>
    </xdr:to>
    <xdr:sp macro="" textlink="">
      <xdr:nvSpPr>
        <xdr:cNvPr id="8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60712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304800</xdr:colOff>
      <xdr:row>403</xdr:row>
      <xdr:rowOff>142875</xdr:rowOff>
    </xdr:to>
    <xdr:sp macro="" textlink="">
      <xdr:nvSpPr>
        <xdr:cNvPr id="9" name="AutoShape 1" descr="blob:https://web.whatsapp.com/bb3051ce-462b-47cd-8df2-92b519b1477c"/>
        <xdr:cNvSpPr>
          <a:spLocks noChangeAspect="1" noChangeArrowheads="1"/>
        </xdr:cNvSpPr>
      </xdr:nvSpPr>
      <xdr:spPr bwMode="auto">
        <a:xfrm>
          <a:off x="7153275" y="760476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2"/>
  <sheetViews>
    <sheetView view="pageBreakPreview" topLeftCell="A445" zoomScale="60" zoomScaleNormal="85" workbookViewId="0">
      <selection activeCell="R326" sqref="R326"/>
    </sheetView>
  </sheetViews>
  <sheetFormatPr defaultRowHeight="12.75"/>
  <cols>
    <col min="1" max="1" width="12.5703125" style="1" customWidth="1"/>
    <col min="2" max="2" width="25.42578125" style="1" customWidth="1"/>
    <col min="3" max="3" width="6.140625" style="1" customWidth="1"/>
    <col min="4" max="5" width="7.7109375" style="1" customWidth="1"/>
    <col min="6" max="6" width="8.28515625" style="1" customWidth="1"/>
    <col min="7" max="7" width="8.5703125" style="1" customWidth="1"/>
    <col min="8" max="11" width="7.7109375" style="1" customWidth="1"/>
    <col min="12" max="16384" width="9.140625" style="1"/>
  </cols>
  <sheetData>
    <row r="1" spans="1:11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 customHeight="1">
      <c r="A2" s="42" t="s">
        <v>63</v>
      </c>
      <c r="B2" s="42"/>
      <c r="C2" s="43" t="s">
        <v>36</v>
      </c>
      <c r="D2" s="43"/>
      <c r="E2" s="43"/>
      <c r="F2" s="2"/>
      <c r="G2" s="44" t="s">
        <v>101</v>
      </c>
      <c r="H2" s="45"/>
      <c r="I2" s="45"/>
      <c r="J2" s="45"/>
      <c r="K2" s="46"/>
    </row>
    <row r="3" spans="1:11">
      <c r="A3" s="2"/>
      <c r="B3" s="47" t="s">
        <v>0</v>
      </c>
      <c r="C3" s="47"/>
      <c r="D3" s="47"/>
      <c r="E3" s="47"/>
      <c r="F3" s="47"/>
      <c r="G3" s="48" t="s">
        <v>105</v>
      </c>
      <c r="H3" s="48"/>
      <c r="I3" s="48"/>
      <c r="J3" s="48"/>
      <c r="K3" s="48"/>
    </row>
    <row r="4" spans="1:11" ht="12.75" customHeight="1">
      <c r="A4" s="35" t="s">
        <v>1</v>
      </c>
      <c r="B4" s="51" t="s">
        <v>3</v>
      </c>
      <c r="C4" s="32" t="s">
        <v>4</v>
      </c>
      <c r="D4" s="42" t="s">
        <v>7</v>
      </c>
      <c r="E4" s="42"/>
      <c r="F4" s="42"/>
      <c r="G4" s="35" t="s">
        <v>8</v>
      </c>
      <c r="H4" s="48" t="s">
        <v>12</v>
      </c>
      <c r="I4" s="48"/>
      <c r="J4" s="48"/>
      <c r="K4" s="48"/>
    </row>
    <row r="5" spans="1:11" ht="15.75" customHeight="1">
      <c r="A5" s="35" t="s">
        <v>2</v>
      </c>
      <c r="B5" s="51"/>
      <c r="C5" s="32" t="s">
        <v>5</v>
      </c>
      <c r="D5" s="42"/>
      <c r="E5" s="42"/>
      <c r="F5" s="42"/>
      <c r="G5" s="35" t="s">
        <v>9</v>
      </c>
      <c r="H5" s="48"/>
      <c r="I5" s="48"/>
      <c r="J5" s="48"/>
      <c r="K5" s="48"/>
    </row>
    <row r="6" spans="1:11" ht="25.5">
      <c r="A6" s="33"/>
      <c r="B6" s="51"/>
      <c r="C6" s="35" t="s">
        <v>6</v>
      </c>
      <c r="D6" s="42"/>
      <c r="E6" s="42"/>
      <c r="F6" s="42"/>
      <c r="G6" s="35" t="s">
        <v>10</v>
      </c>
      <c r="H6" s="48"/>
      <c r="I6" s="48"/>
      <c r="J6" s="48"/>
      <c r="K6" s="48"/>
    </row>
    <row r="7" spans="1:11">
      <c r="A7" s="33"/>
      <c r="B7" s="51"/>
      <c r="C7" s="33"/>
      <c r="D7" s="4" t="s">
        <v>13</v>
      </c>
      <c r="E7" s="4" t="s">
        <v>14</v>
      </c>
      <c r="F7" s="4" t="s">
        <v>15</v>
      </c>
      <c r="G7" s="35" t="s">
        <v>11</v>
      </c>
      <c r="H7" s="34" t="s">
        <v>16</v>
      </c>
      <c r="I7" s="34" t="s">
        <v>17</v>
      </c>
      <c r="J7" s="3" t="s">
        <v>18</v>
      </c>
      <c r="K7" s="35" t="s">
        <v>19</v>
      </c>
    </row>
    <row r="8" spans="1:11">
      <c r="A8" s="34">
        <v>1</v>
      </c>
      <c r="B8" s="34">
        <v>2</v>
      </c>
      <c r="C8" s="35" t="s">
        <v>20</v>
      </c>
      <c r="D8" s="4">
        <v>4</v>
      </c>
      <c r="E8" s="4">
        <v>5</v>
      </c>
      <c r="F8" s="4">
        <v>6</v>
      </c>
      <c r="G8" s="34">
        <v>7</v>
      </c>
      <c r="H8" s="34">
        <v>13</v>
      </c>
      <c r="I8" s="34">
        <v>14</v>
      </c>
      <c r="J8" s="34">
        <v>15</v>
      </c>
      <c r="K8" s="4">
        <v>16</v>
      </c>
    </row>
    <row r="9" spans="1:11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24.75" customHeight="1">
      <c r="A10" s="39">
        <v>173</v>
      </c>
      <c r="B10" s="32" t="s">
        <v>22</v>
      </c>
      <c r="C10" s="35">
        <v>220</v>
      </c>
      <c r="D10" s="32">
        <v>9.0399999999999991</v>
      </c>
      <c r="E10" s="35">
        <v>13.44</v>
      </c>
      <c r="F10" s="5">
        <v>50.14</v>
      </c>
      <c r="G10" s="5">
        <v>358</v>
      </c>
      <c r="H10" s="5">
        <v>158.94999999999999</v>
      </c>
      <c r="I10" s="5">
        <v>264.86</v>
      </c>
      <c r="J10" s="6">
        <v>72.05</v>
      </c>
      <c r="K10" s="5">
        <v>2.12</v>
      </c>
    </row>
    <row r="11" spans="1:11">
      <c r="A11" s="35">
        <v>793</v>
      </c>
      <c r="B11" s="38" t="s">
        <v>66</v>
      </c>
      <c r="C11" s="35">
        <v>100</v>
      </c>
      <c r="D11" s="5">
        <v>9.4</v>
      </c>
      <c r="E11" s="5">
        <v>21.21</v>
      </c>
      <c r="F11" s="7">
        <v>55.7</v>
      </c>
      <c r="G11" s="22">
        <v>452.36</v>
      </c>
      <c r="H11" s="5">
        <v>34.450000000000003</v>
      </c>
      <c r="I11" s="5"/>
      <c r="J11" s="13">
        <v>51.24</v>
      </c>
      <c r="K11" s="5">
        <v>3.3</v>
      </c>
    </row>
    <row r="12" spans="1:11">
      <c r="A12" s="28">
        <v>965</v>
      </c>
      <c r="B12" s="32" t="s">
        <v>81</v>
      </c>
      <c r="C12" s="35">
        <v>200</v>
      </c>
      <c r="D12" s="5">
        <v>5.8</v>
      </c>
      <c r="E12" s="7">
        <v>5</v>
      </c>
      <c r="F12" s="35">
        <v>9.6</v>
      </c>
      <c r="G12" s="34">
        <v>108</v>
      </c>
      <c r="H12" s="5">
        <v>240</v>
      </c>
      <c r="I12" s="34">
        <v>180</v>
      </c>
      <c r="J12" s="35">
        <v>28</v>
      </c>
      <c r="K12" s="35">
        <v>0.2</v>
      </c>
    </row>
    <row r="13" spans="1:11">
      <c r="A13" s="35" t="s">
        <v>58</v>
      </c>
      <c r="B13" s="32" t="s">
        <v>96</v>
      </c>
      <c r="C13" s="35">
        <v>100</v>
      </c>
      <c r="D13" s="35">
        <v>0</v>
      </c>
      <c r="E13" s="4">
        <v>0</v>
      </c>
      <c r="F13" s="4">
        <v>46</v>
      </c>
      <c r="G13" s="34">
        <v>19</v>
      </c>
      <c r="H13" s="32">
        <v>16</v>
      </c>
      <c r="I13" s="32">
        <v>12</v>
      </c>
      <c r="J13" s="3">
        <v>2.2999999999999998</v>
      </c>
      <c r="K13" s="2"/>
    </row>
    <row r="14" spans="1:11" s="8" customFormat="1" ht="14.25" customHeight="1">
      <c r="A14" s="52" t="s">
        <v>24</v>
      </c>
      <c r="B14" s="53"/>
      <c r="C14" s="54"/>
      <c r="D14" s="36">
        <f>SUM(D10:D13)</f>
        <v>24.24</v>
      </c>
      <c r="E14" s="36">
        <f t="shared" ref="E14:K14" si="0">SUM(E10:E13)</f>
        <v>39.65</v>
      </c>
      <c r="F14" s="36">
        <f t="shared" si="0"/>
        <v>161.44</v>
      </c>
      <c r="G14" s="36">
        <f>SUM(G10:G13)</f>
        <v>937.36</v>
      </c>
      <c r="H14" s="36">
        <f t="shared" si="0"/>
        <v>449.4</v>
      </c>
      <c r="I14" s="36">
        <f t="shared" si="0"/>
        <v>456.86</v>
      </c>
      <c r="J14" s="36">
        <f t="shared" si="0"/>
        <v>153.59</v>
      </c>
      <c r="K14" s="36">
        <f t="shared" si="0"/>
        <v>5.62</v>
      </c>
    </row>
    <row r="15" spans="1:11" ht="14.25" customHeight="1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23.25" customHeight="1">
      <c r="A16" s="5">
        <v>15</v>
      </c>
      <c r="B16" s="38" t="s">
        <v>82</v>
      </c>
      <c r="C16" s="35">
        <v>60</v>
      </c>
      <c r="D16" s="4">
        <v>0.59</v>
      </c>
      <c r="E16" s="7">
        <v>3.69</v>
      </c>
      <c r="F16" s="7">
        <v>2.2400000000000002</v>
      </c>
      <c r="G16" s="22">
        <v>44.52</v>
      </c>
      <c r="H16" s="5">
        <v>11.21</v>
      </c>
      <c r="I16" s="5">
        <v>9.76</v>
      </c>
      <c r="J16" s="3">
        <v>20.77</v>
      </c>
      <c r="K16" s="5">
        <v>0.44</v>
      </c>
    </row>
    <row r="17" spans="1:11" ht="23.25" customHeight="1">
      <c r="A17" s="5">
        <v>187</v>
      </c>
      <c r="B17" s="38" t="s">
        <v>59</v>
      </c>
      <c r="C17" s="5">
        <v>200</v>
      </c>
      <c r="D17" s="5">
        <v>1.4</v>
      </c>
      <c r="E17" s="5">
        <v>3.91</v>
      </c>
      <c r="F17" s="5">
        <v>6.79</v>
      </c>
      <c r="G17" s="22">
        <v>67.8</v>
      </c>
      <c r="H17" s="5">
        <v>34.659999999999997</v>
      </c>
      <c r="I17" s="5">
        <v>38.1</v>
      </c>
      <c r="J17" s="5">
        <v>17.8</v>
      </c>
      <c r="K17" s="5">
        <v>0.64</v>
      </c>
    </row>
    <row r="18" spans="1:11">
      <c r="A18" s="35">
        <v>109</v>
      </c>
      <c r="B18" s="32" t="s">
        <v>92</v>
      </c>
      <c r="C18" s="35">
        <v>100</v>
      </c>
      <c r="D18" s="16">
        <v>15</v>
      </c>
      <c r="E18" s="16">
        <v>11</v>
      </c>
      <c r="F18" s="17">
        <v>6</v>
      </c>
      <c r="G18" s="21">
        <v>188</v>
      </c>
      <c r="H18" s="16">
        <v>34.700000000000003</v>
      </c>
      <c r="I18" s="16">
        <v>85.19</v>
      </c>
      <c r="J18" s="16">
        <v>13.49</v>
      </c>
      <c r="K18" s="16">
        <v>5.24</v>
      </c>
    </row>
    <row r="19" spans="1:11">
      <c r="A19" s="5">
        <v>679</v>
      </c>
      <c r="B19" s="38" t="s">
        <v>29</v>
      </c>
      <c r="C19" s="5">
        <v>150</v>
      </c>
      <c r="D19" s="35">
        <v>7.46</v>
      </c>
      <c r="E19" s="5">
        <v>5.61</v>
      </c>
      <c r="F19" s="5">
        <v>35.840000000000003</v>
      </c>
      <c r="G19" s="5">
        <v>230.45</v>
      </c>
      <c r="H19" s="5">
        <v>12.98</v>
      </c>
      <c r="I19" s="5">
        <v>208.5</v>
      </c>
      <c r="J19" s="38">
        <v>67.5</v>
      </c>
      <c r="K19" s="5">
        <v>3.95</v>
      </c>
    </row>
    <row r="20" spans="1:11">
      <c r="A20" s="5">
        <v>943</v>
      </c>
      <c r="B20" s="32" t="s">
        <v>45</v>
      </c>
      <c r="C20" s="35">
        <v>200</v>
      </c>
      <c r="D20" s="5">
        <v>0.2</v>
      </c>
      <c r="E20" s="7">
        <v>0</v>
      </c>
      <c r="F20" s="7">
        <v>14</v>
      </c>
      <c r="G20" s="34">
        <v>28</v>
      </c>
      <c r="H20" s="7">
        <v>6</v>
      </c>
      <c r="I20" s="34">
        <v>0</v>
      </c>
      <c r="J20" s="4">
        <v>0</v>
      </c>
      <c r="K20" s="35">
        <v>0.4</v>
      </c>
    </row>
    <row r="21" spans="1:11">
      <c r="A21" s="35">
        <v>148</v>
      </c>
      <c r="B21" s="32" t="s">
        <v>34</v>
      </c>
      <c r="C21" s="35">
        <v>30</v>
      </c>
      <c r="D21" s="35">
        <v>1.8</v>
      </c>
      <c r="E21" s="4">
        <v>0.3</v>
      </c>
      <c r="F21" s="35">
        <v>13</v>
      </c>
      <c r="G21" s="4">
        <v>56</v>
      </c>
      <c r="H21" s="2"/>
      <c r="I21" s="2"/>
      <c r="J21" s="2"/>
      <c r="K21" s="2"/>
    </row>
    <row r="22" spans="1:11" s="8" customFormat="1" ht="13.5" customHeight="1">
      <c r="A22" s="49" t="s">
        <v>26</v>
      </c>
      <c r="B22" s="49"/>
      <c r="C22" s="49"/>
      <c r="D22" s="37">
        <f t="shared" ref="D22:K22" si="1">SUM(D16:D21)</f>
        <v>26.45</v>
      </c>
      <c r="E22" s="37">
        <f t="shared" si="1"/>
        <v>24.51</v>
      </c>
      <c r="F22" s="37">
        <f t="shared" si="1"/>
        <v>77.87</v>
      </c>
      <c r="G22" s="37">
        <f t="shared" si="1"/>
        <v>614.77</v>
      </c>
      <c r="H22" s="37">
        <f t="shared" si="1"/>
        <v>99.55</v>
      </c>
      <c r="I22" s="37">
        <f t="shared" si="1"/>
        <v>341.55</v>
      </c>
      <c r="J22" s="37">
        <f t="shared" si="1"/>
        <v>119.56</v>
      </c>
      <c r="K22" s="37">
        <f t="shared" si="1"/>
        <v>10.67</v>
      </c>
    </row>
    <row r="23" spans="1:11" s="8" customFormat="1" ht="13.5" customHeight="1">
      <c r="A23" s="50" t="s">
        <v>27</v>
      </c>
      <c r="B23" s="50"/>
      <c r="C23" s="50"/>
      <c r="D23" s="36">
        <f t="shared" ref="D23:K23" si="2">D14+D22</f>
        <v>50.69</v>
      </c>
      <c r="E23" s="36">
        <f t="shared" si="2"/>
        <v>64.16</v>
      </c>
      <c r="F23" s="36">
        <f t="shared" si="2"/>
        <v>239.31</v>
      </c>
      <c r="G23" s="36">
        <f t="shared" si="2"/>
        <v>1552.13</v>
      </c>
      <c r="H23" s="36">
        <f t="shared" si="2"/>
        <v>548.94999999999993</v>
      </c>
      <c r="I23" s="36">
        <f t="shared" si="2"/>
        <v>798.41000000000008</v>
      </c>
      <c r="J23" s="36">
        <f t="shared" si="2"/>
        <v>273.14999999999998</v>
      </c>
      <c r="K23" s="36">
        <f t="shared" si="2"/>
        <v>16.29</v>
      </c>
    </row>
    <row r="29" spans="1:11" ht="12.75" customHeight="1">
      <c r="A29" s="42" t="s">
        <v>63</v>
      </c>
      <c r="B29" s="42"/>
      <c r="C29" s="43" t="s">
        <v>37</v>
      </c>
      <c r="D29" s="43"/>
      <c r="E29" s="43"/>
      <c r="F29" s="2"/>
      <c r="G29" s="44" t="s">
        <v>101</v>
      </c>
      <c r="H29" s="45"/>
      <c r="I29" s="45"/>
      <c r="J29" s="45"/>
      <c r="K29" s="46"/>
    </row>
    <row r="30" spans="1:11" ht="12.75" customHeight="1">
      <c r="A30" s="2"/>
      <c r="B30" s="47" t="s">
        <v>0</v>
      </c>
      <c r="C30" s="47"/>
      <c r="D30" s="47"/>
      <c r="E30" s="47"/>
      <c r="F30" s="47"/>
      <c r="G30" s="48" t="s">
        <v>105</v>
      </c>
      <c r="H30" s="48"/>
      <c r="I30" s="48"/>
      <c r="J30" s="48"/>
      <c r="K30" s="48"/>
    </row>
    <row r="31" spans="1:11" ht="12.75" customHeight="1">
      <c r="A31" s="35" t="s">
        <v>1</v>
      </c>
      <c r="B31" s="51" t="s">
        <v>3</v>
      </c>
      <c r="C31" s="32" t="s">
        <v>4</v>
      </c>
      <c r="D31" s="42" t="s">
        <v>7</v>
      </c>
      <c r="E31" s="42"/>
      <c r="F31" s="42"/>
      <c r="G31" s="35" t="s">
        <v>8</v>
      </c>
      <c r="H31" s="48" t="s">
        <v>12</v>
      </c>
      <c r="I31" s="48"/>
      <c r="J31" s="48"/>
      <c r="K31" s="48"/>
    </row>
    <row r="32" spans="1:11" ht="25.5">
      <c r="A32" s="35" t="s">
        <v>2</v>
      </c>
      <c r="B32" s="51"/>
      <c r="C32" s="32" t="s">
        <v>5</v>
      </c>
      <c r="D32" s="42"/>
      <c r="E32" s="42"/>
      <c r="F32" s="42"/>
      <c r="G32" s="35" t="s">
        <v>9</v>
      </c>
      <c r="H32" s="48"/>
      <c r="I32" s="48"/>
      <c r="J32" s="48"/>
      <c r="K32" s="48"/>
    </row>
    <row r="33" spans="1:11" ht="25.5">
      <c r="A33" s="33"/>
      <c r="B33" s="51"/>
      <c r="C33" s="35" t="s">
        <v>6</v>
      </c>
      <c r="D33" s="42"/>
      <c r="E33" s="42"/>
      <c r="F33" s="42"/>
      <c r="G33" s="35" t="s">
        <v>10</v>
      </c>
      <c r="H33" s="48"/>
      <c r="I33" s="48"/>
      <c r="J33" s="48"/>
      <c r="K33" s="48"/>
    </row>
    <row r="34" spans="1:11">
      <c r="A34" s="33"/>
      <c r="B34" s="51"/>
      <c r="C34" s="33"/>
      <c r="D34" s="4" t="s">
        <v>13</v>
      </c>
      <c r="E34" s="4" t="s">
        <v>14</v>
      </c>
      <c r="F34" s="4" t="s">
        <v>15</v>
      </c>
      <c r="G34" s="35" t="s">
        <v>11</v>
      </c>
      <c r="H34" s="34" t="s">
        <v>16</v>
      </c>
      <c r="I34" s="34" t="s">
        <v>17</v>
      </c>
      <c r="J34" s="3" t="s">
        <v>18</v>
      </c>
      <c r="K34" s="35" t="s">
        <v>19</v>
      </c>
    </row>
    <row r="35" spans="1:11">
      <c r="A35" s="34">
        <v>1</v>
      </c>
      <c r="B35" s="34">
        <v>2</v>
      </c>
      <c r="C35" s="35" t="s">
        <v>20</v>
      </c>
      <c r="D35" s="4">
        <v>4</v>
      </c>
      <c r="E35" s="4">
        <v>5</v>
      </c>
      <c r="F35" s="4">
        <v>6</v>
      </c>
      <c r="G35" s="34">
        <v>7</v>
      </c>
      <c r="H35" s="34">
        <v>13</v>
      </c>
      <c r="I35" s="34">
        <v>14</v>
      </c>
      <c r="J35" s="34">
        <v>15</v>
      </c>
      <c r="K35" s="4">
        <v>16</v>
      </c>
    </row>
    <row r="36" spans="1:11">
      <c r="A36" s="42" t="s">
        <v>21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>
      <c r="A37" s="26" t="s">
        <v>54</v>
      </c>
      <c r="B37" s="38" t="s">
        <v>47</v>
      </c>
      <c r="C37" s="35">
        <v>180</v>
      </c>
      <c r="D37" s="32">
        <v>4.2</v>
      </c>
      <c r="E37" s="35">
        <v>9.3000000000000007</v>
      </c>
      <c r="F37" s="5">
        <v>40.6</v>
      </c>
      <c r="G37" s="5">
        <v>269.10000000000002</v>
      </c>
      <c r="H37" s="5">
        <v>141.69999999999999</v>
      </c>
      <c r="I37" s="5">
        <v>137.69999999999999</v>
      </c>
      <c r="J37" s="6">
        <v>27.3</v>
      </c>
      <c r="K37" s="5">
        <v>1.1000000000000001</v>
      </c>
    </row>
    <row r="38" spans="1:11">
      <c r="A38" s="5">
        <v>13005</v>
      </c>
      <c r="B38" s="38" t="s">
        <v>75</v>
      </c>
      <c r="C38" s="5">
        <v>100</v>
      </c>
      <c r="D38" s="5">
        <v>9.14</v>
      </c>
      <c r="E38" s="10">
        <v>5.78</v>
      </c>
      <c r="F38" s="5">
        <v>50.81</v>
      </c>
      <c r="G38" s="22">
        <v>291.62</v>
      </c>
      <c r="H38" s="34">
        <v>59.03</v>
      </c>
      <c r="I38" s="5"/>
      <c r="J38" s="6">
        <v>16.100000000000001</v>
      </c>
      <c r="K38" s="5">
        <v>1.08</v>
      </c>
    </row>
    <row r="39" spans="1:11" ht="38.25">
      <c r="A39" s="7">
        <v>965</v>
      </c>
      <c r="B39" s="32" t="s">
        <v>23</v>
      </c>
      <c r="C39" s="35">
        <v>200</v>
      </c>
      <c r="D39" s="5">
        <v>5.8</v>
      </c>
      <c r="E39" s="7">
        <v>5</v>
      </c>
      <c r="F39" s="35">
        <v>9.6</v>
      </c>
      <c r="G39" s="34">
        <v>108</v>
      </c>
      <c r="H39" s="5">
        <v>240</v>
      </c>
      <c r="I39" s="34">
        <v>180</v>
      </c>
      <c r="J39" s="35">
        <v>28</v>
      </c>
      <c r="K39" s="35">
        <v>0.2</v>
      </c>
    </row>
    <row r="40" spans="1:11">
      <c r="A40" s="35">
        <v>368</v>
      </c>
      <c r="B40" s="32" t="s">
        <v>97</v>
      </c>
      <c r="C40" s="35">
        <v>100</v>
      </c>
      <c r="D40" s="35">
        <v>0</v>
      </c>
      <c r="E40" s="4">
        <v>0</v>
      </c>
      <c r="F40" s="4">
        <v>10</v>
      </c>
      <c r="G40" s="34">
        <v>47</v>
      </c>
      <c r="H40" s="34">
        <v>16</v>
      </c>
      <c r="I40" s="34">
        <v>11</v>
      </c>
      <c r="J40" s="35">
        <v>9</v>
      </c>
      <c r="K40" s="35">
        <v>2.2000000000000002</v>
      </c>
    </row>
    <row r="41" spans="1:11" s="8" customFormat="1">
      <c r="A41" s="49" t="s">
        <v>24</v>
      </c>
      <c r="B41" s="49"/>
      <c r="C41" s="49"/>
      <c r="D41" s="11">
        <f t="shared" ref="D41:K41" si="3">SUM(D38:D40)</f>
        <v>14.940000000000001</v>
      </c>
      <c r="E41" s="11">
        <f t="shared" si="3"/>
        <v>10.780000000000001</v>
      </c>
      <c r="F41" s="11">
        <f t="shared" si="3"/>
        <v>70.41</v>
      </c>
      <c r="G41" s="11">
        <f t="shared" si="3"/>
        <v>446.62</v>
      </c>
      <c r="H41" s="11">
        <f t="shared" si="3"/>
        <v>315.02999999999997</v>
      </c>
      <c r="I41" s="11">
        <f t="shared" si="3"/>
        <v>191</v>
      </c>
      <c r="J41" s="11">
        <f t="shared" si="3"/>
        <v>53.1</v>
      </c>
      <c r="K41" s="11">
        <f t="shared" si="3"/>
        <v>3.4800000000000004</v>
      </c>
    </row>
    <row r="42" spans="1:11">
      <c r="A42" s="51" t="s">
        <v>25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>
      <c r="A43" s="35">
        <v>45</v>
      </c>
      <c r="B43" s="32" t="s">
        <v>30</v>
      </c>
      <c r="C43" s="35">
        <v>60</v>
      </c>
      <c r="D43" s="4">
        <v>0.82</v>
      </c>
      <c r="E43" s="7">
        <v>3.71</v>
      </c>
      <c r="F43" s="7">
        <v>5.0599999999999996</v>
      </c>
      <c r="G43" s="22">
        <v>56.88</v>
      </c>
      <c r="H43" s="5">
        <v>13.92</v>
      </c>
      <c r="I43" s="5">
        <v>26.98</v>
      </c>
      <c r="J43" s="3">
        <v>12.45</v>
      </c>
      <c r="K43" s="5">
        <v>0.51</v>
      </c>
    </row>
    <row r="44" spans="1:11">
      <c r="A44" s="5">
        <v>147</v>
      </c>
      <c r="B44" s="38" t="s">
        <v>74</v>
      </c>
      <c r="C44" s="5">
        <v>100</v>
      </c>
      <c r="D44" s="5">
        <v>2.96</v>
      </c>
      <c r="E44" s="7">
        <v>2.27</v>
      </c>
      <c r="F44" s="22">
        <v>4.7300000000000004</v>
      </c>
      <c r="G44" s="22">
        <v>46.8</v>
      </c>
      <c r="H44" s="5">
        <v>9.98</v>
      </c>
      <c r="I44" s="34">
        <v>8.73</v>
      </c>
      <c r="J44" s="6">
        <v>0</v>
      </c>
      <c r="K44" s="35">
        <v>0.39</v>
      </c>
    </row>
    <row r="45" spans="1:11" ht="25.5">
      <c r="A45" s="35">
        <v>436</v>
      </c>
      <c r="B45" s="32" t="s">
        <v>83</v>
      </c>
      <c r="C45" s="35" t="s">
        <v>49</v>
      </c>
      <c r="D45" s="16">
        <v>17.21</v>
      </c>
      <c r="E45" s="16">
        <v>4.67</v>
      </c>
      <c r="F45" s="17">
        <v>13.72</v>
      </c>
      <c r="G45" s="21">
        <v>165.63</v>
      </c>
      <c r="H45" s="16">
        <v>19.440000000000001</v>
      </c>
      <c r="I45" s="16">
        <v>41.06</v>
      </c>
      <c r="J45" s="16">
        <v>210.63</v>
      </c>
      <c r="K45" s="16">
        <v>2.52</v>
      </c>
    </row>
    <row r="46" spans="1:11" ht="14.25" customHeight="1">
      <c r="A46" s="5"/>
      <c r="B46" s="38"/>
      <c r="C46" s="5"/>
      <c r="D46" s="38"/>
      <c r="E46" s="5"/>
      <c r="F46" s="5"/>
      <c r="G46" s="5"/>
      <c r="H46" s="5"/>
      <c r="I46" s="5"/>
      <c r="J46" s="35"/>
      <c r="K46" s="35"/>
    </row>
    <row r="47" spans="1:11" ht="25.5">
      <c r="A47" s="5">
        <v>306</v>
      </c>
      <c r="B47" s="32" t="s">
        <v>28</v>
      </c>
      <c r="C47" s="35">
        <v>200</v>
      </c>
      <c r="D47" s="32">
        <v>0</v>
      </c>
      <c r="E47" s="2">
        <v>0</v>
      </c>
      <c r="F47" s="5">
        <v>20</v>
      </c>
      <c r="G47" s="22">
        <v>76</v>
      </c>
      <c r="H47" s="5">
        <v>122</v>
      </c>
      <c r="I47" s="5">
        <v>92</v>
      </c>
      <c r="J47" s="5">
        <v>14</v>
      </c>
      <c r="K47" s="5">
        <v>0.56000000000000005</v>
      </c>
    </row>
    <row r="48" spans="1:11">
      <c r="A48" s="35">
        <v>148</v>
      </c>
      <c r="B48" s="32" t="s">
        <v>34</v>
      </c>
      <c r="C48" s="35">
        <v>30</v>
      </c>
      <c r="D48" s="35">
        <v>1.8</v>
      </c>
      <c r="E48" s="4">
        <v>0.3</v>
      </c>
      <c r="F48" s="35">
        <v>13</v>
      </c>
      <c r="G48" s="4">
        <v>56</v>
      </c>
      <c r="H48" s="2"/>
      <c r="I48" s="2"/>
      <c r="J48" s="2"/>
      <c r="K48" s="2"/>
    </row>
    <row r="49" spans="1:11" s="8" customFormat="1">
      <c r="A49" s="49" t="s">
        <v>26</v>
      </c>
      <c r="B49" s="49"/>
      <c r="C49" s="49"/>
      <c r="D49" s="36">
        <f t="shared" ref="D49:K49" si="4">SUM(D43:D48)</f>
        <v>22.790000000000003</v>
      </c>
      <c r="E49" s="36">
        <f t="shared" si="4"/>
        <v>10.950000000000001</v>
      </c>
      <c r="F49" s="36">
        <f t="shared" si="4"/>
        <v>56.51</v>
      </c>
      <c r="G49" s="36">
        <f t="shared" si="4"/>
        <v>401.31</v>
      </c>
      <c r="H49" s="36">
        <f t="shared" si="4"/>
        <v>165.34</v>
      </c>
      <c r="I49" s="36">
        <f t="shared" si="4"/>
        <v>168.77</v>
      </c>
      <c r="J49" s="36">
        <f t="shared" si="4"/>
        <v>237.07999999999998</v>
      </c>
      <c r="K49" s="36">
        <f t="shared" si="4"/>
        <v>3.98</v>
      </c>
    </row>
    <row r="50" spans="1:11" s="8" customFormat="1" ht="12.75" customHeight="1">
      <c r="A50" s="50" t="s">
        <v>27</v>
      </c>
      <c r="B50" s="50"/>
      <c r="C50" s="50"/>
      <c r="D50" s="37">
        <f t="shared" ref="D50:K50" si="5">D41+D49</f>
        <v>37.730000000000004</v>
      </c>
      <c r="E50" s="37">
        <f t="shared" si="5"/>
        <v>21.730000000000004</v>
      </c>
      <c r="F50" s="37">
        <f t="shared" si="5"/>
        <v>126.91999999999999</v>
      </c>
      <c r="G50" s="37">
        <f t="shared" si="5"/>
        <v>847.93000000000006</v>
      </c>
      <c r="H50" s="37">
        <f t="shared" si="5"/>
        <v>480.37</v>
      </c>
      <c r="I50" s="37">
        <f t="shared" si="5"/>
        <v>359.77</v>
      </c>
      <c r="J50" s="37">
        <f t="shared" si="5"/>
        <v>290.18</v>
      </c>
      <c r="K50" s="37">
        <f t="shared" si="5"/>
        <v>7.4600000000000009</v>
      </c>
    </row>
    <row r="54" spans="1:11" ht="12.75" customHeight="1">
      <c r="A54" s="42" t="s">
        <v>63</v>
      </c>
      <c r="B54" s="42"/>
      <c r="C54" s="43" t="s">
        <v>41</v>
      </c>
      <c r="D54" s="43"/>
      <c r="E54" s="43"/>
      <c r="F54" s="2"/>
      <c r="G54" s="44" t="s">
        <v>101</v>
      </c>
      <c r="H54" s="45"/>
      <c r="I54" s="45"/>
      <c r="J54" s="45"/>
      <c r="K54" s="46"/>
    </row>
    <row r="55" spans="1:11" ht="12.75" customHeight="1">
      <c r="A55" s="2"/>
      <c r="B55" s="47" t="s">
        <v>0</v>
      </c>
      <c r="C55" s="47"/>
      <c r="D55" s="47"/>
      <c r="E55" s="47"/>
      <c r="F55" s="47"/>
      <c r="G55" s="48" t="s">
        <v>105</v>
      </c>
      <c r="H55" s="48"/>
      <c r="I55" s="48"/>
      <c r="J55" s="48"/>
      <c r="K55" s="48"/>
    </row>
    <row r="56" spans="1:11" ht="12.75" customHeight="1">
      <c r="A56" s="35" t="s">
        <v>1</v>
      </c>
      <c r="B56" s="51" t="s">
        <v>3</v>
      </c>
      <c r="C56" s="32" t="s">
        <v>4</v>
      </c>
      <c r="D56" s="42" t="s">
        <v>7</v>
      </c>
      <c r="E56" s="42"/>
      <c r="F56" s="42"/>
      <c r="G56" s="35" t="s">
        <v>8</v>
      </c>
      <c r="H56" s="48" t="s">
        <v>12</v>
      </c>
      <c r="I56" s="48"/>
      <c r="J56" s="48"/>
      <c r="K56" s="48"/>
    </row>
    <row r="57" spans="1:11" ht="25.5">
      <c r="A57" s="35" t="s">
        <v>2</v>
      </c>
      <c r="B57" s="51"/>
      <c r="C57" s="32" t="s">
        <v>5</v>
      </c>
      <c r="D57" s="42"/>
      <c r="E57" s="42"/>
      <c r="F57" s="42"/>
      <c r="G57" s="35" t="s">
        <v>9</v>
      </c>
      <c r="H57" s="48"/>
      <c r="I57" s="48"/>
      <c r="J57" s="48"/>
      <c r="K57" s="48"/>
    </row>
    <row r="58" spans="1:11" ht="25.5">
      <c r="A58" s="33"/>
      <c r="B58" s="51"/>
      <c r="C58" s="35" t="s">
        <v>6</v>
      </c>
      <c r="D58" s="42"/>
      <c r="E58" s="42"/>
      <c r="F58" s="42"/>
      <c r="G58" s="35" t="s">
        <v>10</v>
      </c>
      <c r="H58" s="48"/>
      <c r="I58" s="48"/>
      <c r="J58" s="48"/>
      <c r="K58" s="48"/>
    </row>
    <row r="59" spans="1:11">
      <c r="A59" s="33"/>
      <c r="B59" s="51"/>
      <c r="C59" s="33"/>
      <c r="D59" s="4" t="s">
        <v>13</v>
      </c>
      <c r="E59" s="4" t="s">
        <v>14</v>
      </c>
      <c r="F59" s="4" t="s">
        <v>15</v>
      </c>
      <c r="G59" s="35" t="s">
        <v>11</v>
      </c>
      <c r="H59" s="34" t="s">
        <v>16</v>
      </c>
      <c r="I59" s="34" t="s">
        <v>17</v>
      </c>
      <c r="J59" s="3" t="s">
        <v>18</v>
      </c>
      <c r="K59" s="35" t="s">
        <v>19</v>
      </c>
    </row>
    <row r="60" spans="1:11">
      <c r="A60" s="34">
        <v>1</v>
      </c>
      <c r="B60" s="34">
        <v>2</v>
      </c>
      <c r="C60" s="35" t="s">
        <v>20</v>
      </c>
      <c r="D60" s="4">
        <v>4</v>
      </c>
      <c r="E60" s="4">
        <v>5</v>
      </c>
      <c r="F60" s="4">
        <v>6</v>
      </c>
      <c r="G60" s="34">
        <v>7</v>
      </c>
      <c r="H60" s="34">
        <v>13</v>
      </c>
      <c r="I60" s="34">
        <v>14</v>
      </c>
      <c r="J60" s="34">
        <v>15</v>
      </c>
      <c r="K60" s="4">
        <v>16</v>
      </c>
    </row>
    <row r="61" spans="1:11">
      <c r="A61" s="42" t="s">
        <v>21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6.5" customHeight="1">
      <c r="A62" s="3">
        <v>168</v>
      </c>
      <c r="B62" s="38" t="s">
        <v>44</v>
      </c>
      <c r="C62" s="5">
        <v>160</v>
      </c>
      <c r="D62" s="5">
        <v>2.3199999999999998</v>
      </c>
      <c r="E62" s="9">
        <v>3.96</v>
      </c>
      <c r="F62" s="5">
        <v>28.97</v>
      </c>
      <c r="G62" s="7">
        <v>161</v>
      </c>
      <c r="H62" s="5">
        <v>4.7</v>
      </c>
      <c r="I62" s="5">
        <v>50.6</v>
      </c>
      <c r="J62" s="5">
        <v>16.399999999999999</v>
      </c>
      <c r="K62" s="5">
        <v>0.36</v>
      </c>
    </row>
    <row r="63" spans="1:11">
      <c r="A63" s="35">
        <v>410</v>
      </c>
      <c r="B63" s="32" t="s">
        <v>84</v>
      </c>
      <c r="C63" s="35">
        <v>60</v>
      </c>
      <c r="D63" s="35">
        <v>3.5</v>
      </c>
      <c r="E63" s="4">
        <v>1.4</v>
      </c>
      <c r="F63" s="34">
        <v>34.799999999999997</v>
      </c>
      <c r="G63" s="34">
        <v>166</v>
      </c>
      <c r="H63" s="2">
        <v>10.6</v>
      </c>
      <c r="I63" s="2">
        <v>27.2</v>
      </c>
      <c r="J63" s="2">
        <v>6.6</v>
      </c>
      <c r="K63" s="2">
        <v>0.67</v>
      </c>
    </row>
    <row r="64" spans="1:11">
      <c r="A64" s="5">
        <v>943</v>
      </c>
      <c r="B64" s="32" t="s">
        <v>45</v>
      </c>
      <c r="C64" s="35">
        <v>200</v>
      </c>
      <c r="D64" s="5">
        <v>0.2</v>
      </c>
      <c r="E64" s="7">
        <v>0</v>
      </c>
      <c r="F64" s="7">
        <v>14</v>
      </c>
      <c r="G64" s="34">
        <v>28</v>
      </c>
      <c r="H64" s="7">
        <v>6</v>
      </c>
      <c r="I64" s="34">
        <v>0</v>
      </c>
      <c r="J64" s="4">
        <v>0</v>
      </c>
      <c r="K64" s="35">
        <v>0.4</v>
      </c>
    </row>
    <row r="65" spans="1:11">
      <c r="A65" s="35" t="s">
        <v>99</v>
      </c>
      <c r="B65" s="32" t="s">
        <v>98</v>
      </c>
      <c r="C65" s="35">
        <v>100</v>
      </c>
      <c r="D65" s="35">
        <v>1</v>
      </c>
      <c r="E65" s="4">
        <v>2</v>
      </c>
      <c r="F65" s="4">
        <v>21</v>
      </c>
      <c r="G65" s="34">
        <v>96</v>
      </c>
      <c r="H65" s="34">
        <v>8</v>
      </c>
      <c r="I65" s="34">
        <v>28</v>
      </c>
      <c r="J65" s="35">
        <v>42</v>
      </c>
      <c r="K65" s="35">
        <v>0.6</v>
      </c>
    </row>
    <row r="66" spans="1:11" s="8" customFormat="1">
      <c r="A66" s="49" t="s">
        <v>24</v>
      </c>
      <c r="B66" s="49"/>
      <c r="C66" s="49"/>
      <c r="D66" s="37">
        <f>SUM(D37:D65)</f>
        <v>128.41</v>
      </c>
      <c r="E66" s="37">
        <f>SUM(E37:E65)</f>
        <v>86.850000000000009</v>
      </c>
      <c r="F66" s="37">
        <f>SUM(F37:F65)</f>
        <v>526.13000000000011</v>
      </c>
      <c r="G66" s="37">
        <f>SUM(G62:G65)</f>
        <v>451</v>
      </c>
      <c r="H66" s="37">
        <f>SUM(H37:H65)</f>
        <v>1625.11</v>
      </c>
      <c r="I66" s="37">
        <f>SUM(I37:I65)</f>
        <v>1336.81</v>
      </c>
      <c r="J66" s="37">
        <f>SUM(J37:J65)</f>
        <v>977.83999999999992</v>
      </c>
      <c r="K66" s="37">
        <f>SUM(K37:K65)</f>
        <v>41.510000000000005</v>
      </c>
    </row>
    <row r="67" spans="1:11">
      <c r="A67" s="51" t="s">
        <v>25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>
      <c r="A68" s="5">
        <v>43</v>
      </c>
      <c r="B68" s="38" t="s">
        <v>48</v>
      </c>
      <c r="C68" s="35">
        <v>60</v>
      </c>
      <c r="D68" s="4">
        <v>0.85</v>
      </c>
      <c r="E68" s="7">
        <v>3.05</v>
      </c>
      <c r="F68" s="7">
        <v>5.41</v>
      </c>
      <c r="G68" s="22">
        <v>52.44</v>
      </c>
      <c r="H68" s="5">
        <v>22.42</v>
      </c>
      <c r="I68" s="5">
        <v>16.57</v>
      </c>
      <c r="J68" s="3">
        <v>9.1</v>
      </c>
      <c r="K68" s="5">
        <v>0.31</v>
      </c>
    </row>
    <row r="69" spans="1:11">
      <c r="A69" s="5">
        <v>206</v>
      </c>
      <c r="B69" s="38" t="s">
        <v>46</v>
      </c>
      <c r="C69" s="5">
        <v>200</v>
      </c>
      <c r="D69" s="19">
        <v>4.3899999999999997</v>
      </c>
      <c r="E69" s="20">
        <v>4.22</v>
      </c>
      <c r="F69" s="18">
        <v>13.06</v>
      </c>
      <c r="G69" s="18">
        <v>107.8</v>
      </c>
      <c r="H69" s="19">
        <v>3.46</v>
      </c>
      <c r="I69" s="21">
        <v>28.24</v>
      </c>
      <c r="J69" s="31">
        <v>69.739999999999995</v>
      </c>
      <c r="K69" s="16">
        <v>1.62</v>
      </c>
    </row>
    <row r="70" spans="1:11" ht="25.5">
      <c r="A70" s="35">
        <v>286</v>
      </c>
      <c r="B70" s="32" t="s">
        <v>79</v>
      </c>
      <c r="C70" s="35" t="s">
        <v>93</v>
      </c>
      <c r="D70" s="16">
        <v>8.8699999999999992</v>
      </c>
      <c r="E70" s="16">
        <v>9.83</v>
      </c>
      <c r="F70" s="17">
        <v>11.71</v>
      </c>
      <c r="G70" s="21">
        <v>171</v>
      </c>
      <c r="H70" s="16">
        <v>43.9</v>
      </c>
      <c r="I70" s="16">
        <v>21.6</v>
      </c>
      <c r="J70" s="16">
        <v>106.7</v>
      </c>
      <c r="K70" s="16">
        <v>0.96</v>
      </c>
    </row>
    <row r="71" spans="1:11">
      <c r="A71" s="5">
        <v>688</v>
      </c>
      <c r="B71" s="38" t="s">
        <v>78</v>
      </c>
      <c r="C71" s="5">
        <v>150</v>
      </c>
      <c r="D71" s="35">
        <v>5.52</v>
      </c>
      <c r="E71" s="5">
        <v>4.5199999999999996</v>
      </c>
      <c r="F71" s="5">
        <v>26.45</v>
      </c>
      <c r="G71" s="5">
        <v>168.45</v>
      </c>
      <c r="H71" s="5">
        <v>4.8600000000000003</v>
      </c>
      <c r="I71" s="5">
        <v>21.12</v>
      </c>
      <c r="J71" s="38">
        <v>37.17</v>
      </c>
      <c r="K71" s="5">
        <v>1.33</v>
      </c>
    </row>
    <row r="72" spans="1:11" ht="14.25" customHeight="1">
      <c r="A72" s="35">
        <v>868</v>
      </c>
      <c r="B72" s="38" t="s">
        <v>45</v>
      </c>
      <c r="C72" s="35">
        <v>200</v>
      </c>
      <c r="D72" s="2">
        <v>0.04</v>
      </c>
      <c r="E72" s="2">
        <v>0</v>
      </c>
      <c r="F72" s="7">
        <v>24.76</v>
      </c>
      <c r="G72" s="22">
        <v>94.2</v>
      </c>
      <c r="H72" s="2">
        <v>6.4</v>
      </c>
      <c r="I72" s="2">
        <v>3.6</v>
      </c>
      <c r="J72" s="2">
        <v>0</v>
      </c>
      <c r="K72" s="2">
        <v>0.18</v>
      </c>
    </row>
    <row r="73" spans="1:11">
      <c r="A73" s="35">
        <v>148</v>
      </c>
      <c r="B73" s="32" t="s">
        <v>34</v>
      </c>
      <c r="C73" s="35">
        <v>30</v>
      </c>
      <c r="D73" s="35">
        <v>1.8</v>
      </c>
      <c r="E73" s="4">
        <v>0.3</v>
      </c>
      <c r="F73" s="35">
        <v>13</v>
      </c>
      <c r="G73" s="4">
        <v>56</v>
      </c>
      <c r="H73" s="2"/>
      <c r="I73" s="2"/>
      <c r="J73" s="2"/>
      <c r="K73" s="2"/>
    </row>
    <row r="74" spans="1:11" s="8" customFormat="1" ht="12.75" customHeight="1">
      <c r="A74" s="49" t="s">
        <v>26</v>
      </c>
      <c r="B74" s="49"/>
      <c r="C74" s="49"/>
      <c r="D74" s="37">
        <f t="shared" ref="D74:K74" si="6">SUM(D68:D73)</f>
        <v>21.47</v>
      </c>
      <c r="E74" s="37">
        <f t="shared" si="6"/>
        <v>21.92</v>
      </c>
      <c r="F74" s="37">
        <f t="shared" si="6"/>
        <v>94.39</v>
      </c>
      <c r="G74" s="37">
        <f t="shared" si="6"/>
        <v>649.89</v>
      </c>
      <c r="H74" s="37">
        <f t="shared" si="6"/>
        <v>81.040000000000006</v>
      </c>
      <c r="I74" s="37">
        <f t="shared" si="6"/>
        <v>91.13</v>
      </c>
      <c r="J74" s="37">
        <f t="shared" si="6"/>
        <v>222.70999999999998</v>
      </c>
      <c r="K74" s="37">
        <f t="shared" si="6"/>
        <v>4.4000000000000004</v>
      </c>
    </row>
    <row r="75" spans="1:11" s="8" customFormat="1" ht="12.75" customHeight="1">
      <c r="A75" s="50" t="s">
        <v>27</v>
      </c>
      <c r="B75" s="50"/>
      <c r="C75" s="50"/>
      <c r="D75" s="37">
        <f t="shared" ref="D75:K75" si="7">D66+D74</f>
        <v>149.88</v>
      </c>
      <c r="E75" s="37">
        <f t="shared" si="7"/>
        <v>108.77000000000001</v>
      </c>
      <c r="F75" s="37">
        <f t="shared" si="7"/>
        <v>620.5200000000001</v>
      </c>
      <c r="G75" s="37">
        <f t="shared" si="7"/>
        <v>1100.8899999999999</v>
      </c>
      <c r="H75" s="37">
        <f t="shared" si="7"/>
        <v>1706.1499999999999</v>
      </c>
      <c r="I75" s="37">
        <f t="shared" si="7"/>
        <v>1427.94</v>
      </c>
      <c r="J75" s="37">
        <f t="shared" si="7"/>
        <v>1200.55</v>
      </c>
      <c r="K75" s="37">
        <f t="shared" si="7"/>
        <v>45.910000000000004</v>
      </c>
    </row>
    <row r="80" spans="1:11" ht="12.75" customHeight="1">
      <c r="A80" s="42" t="s">
        <v>63</v>
      </c>
      <c r="B80" s="42"/>
      <c r="C80" s="43" t="s">
        <v>38</v>
      </c>
      <c r="D80" s="43"/>
      <c r="E80" s="43"/>
      <c r="F80" s="2"/>
      <c r="G80" s="44" t="s">
        <v>101</v>
      </c>
      <c r="H80" s="45"/>
      <c r="I80" s="45"/>
      <c r="J80" s="45"/>
      <c r="K80" s="46"/>
    </row>
    <row r="81" spans="1:11" ht="12.75" customHeight="1">
      <c r="A81" s="2"/>
      <c r="B81" s="47" t="s">
        <v>0</v>
      </c>
      <c r="C81" s="47"/>
      <c r="D81" s="47"/>
      <c r="E81" s="47"/>
      <c r="F81" s="47"/>
      <c r="G81" s="48" t="s">
        <v>105</v>
      </c>
      <c r="H81" s="48"/>
      <c r="I81" s="48"/>
      <c r="J81" s="48"/>
      <c r="K81" s="48"/>
    </row>
    <row r="82" spans="1:11" ht="12.75" customHeight="1">
      <c r="A82" s="35" t="s">
        <v>1</v>
      </c>
      <c r="B82" s="51" t="s">
        <v>3</v>
      </c>
      <c r="C82" s="32" t="s">
        <v>4</v>
      </c>
      <c r="D82" s="42" t="s">
        <v>7</v>
      </c>
      <c r="E82" s="42"/>
      <c r="F82" s="42"/>
      <c r="G82" s="35" t="s">
        <v>8</v>
      </c>
      <c r="H82" s="48" t="s">
        <v>12</v>
      </c>
      <c r="I82" s="48"/>
      <c r="J82" s="48"/>
      <c r="K82" s="48"/>
    </row>
    <row r="83" spans="1:11" ht="25.5">
      <c r="A83" s="35" t="s">
        <v>2</v>
      </c>
      <c r="B83" s="51"/>
      <c r="C83" s="32" t="s">
        <v>5</v>
      </c>
      <c r="D83" s="42"/>
      <c r="E83" s="42"/>
      <c r="F83" s="42"/>
      <c r="G83" s="35" t="s">
        <v>9</v>
      </c>
      <c r="H83" s="48"/>
      <c r="I83" s="48"/>
      <c r="J83" s="48"/>
      <c r="K83" s="48"/>
    </row>
    <row r="84" spans="1:11" ht="25.5">
      <c r="A84" s="33"/>
      <c r="B84" s="51"/>
      <c r="C84" s="35" t="s">
        <v>6</v>
      </c>
      <c r="D84" s="42"/>
      <c r="E84" s="42"/>
      <c r="F84" s="42"/>
      <c r="G84" s="35" t="s">
        <v>10</v>
      </c>
      <c r="H84" s="48"/>
      <c r="I84" s="48"/>
      <c r="J84" s="48"/>
      <c r="K84" s="48"/>
    </row>
    <row r="85" spans="1:11">
      <c r="A85" s="33"/>
      <c r="B85" s="51"/>
      <c r="C85" s="33"/>
      <c r="D85" s="4" t="s">
        <v>13</v>
      </c>
      <c r="E85" s="4" t="s">
        <v>14</v>
      </c>
      <c r="F85" s="4" t="s">
        <v>15</v>
      </c>
      <c r="G85" s="35" t="s">
        <v>11</v>
      </c>
      <c r="H85" s="34" t="s">
        <v>16</v>
      </c>
      <c r="I85" s="34" t="s">
        <v>17</v>
      </c>
      <c r="J85" s="3" t="s">
        <v>18</v>
      </c>
      <c r="K85" s="35" t="s">
        <v>19</v>
      </c>
    </row>
    <row r="86" spans="1:11">
      <c r="A86" s="34">
        <v>1</v>
      </c>
      <c r="B86" s="34">
        <v>2</v>
      </c>
      <c r="C86" s="35" t="s">
        <v>20</v>
      </c>
      <c r="D86" s="4">
        <v>4</v>
      </c>
      <c r="E86" s="4">
        <v>5</v>
      </c>
      <c r="F86" s="4">
        <v>6</v>
      </c>
      <c r="G86" s="34">
        <v>7</v>
      </c>
      <c r="H86" s="34">
        <v>13</v>
      </c>
      <c r="I86" s="34">
        <v>14</v>
      </c>
      <c r="J86" s="34">
        <v>15</v>
      </c>
      <c r="K86" s="4">
        <v>16</v>
      </c>
    </row>
    <row r="87" spans="1:11">
      <c r="A87" s="42" t="s">
        <v>21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25.5">
      <c r="A88" s="35">
        <v>390</v>
      </c>
      <c r="B88" s="32" t="s">
        <v>35</v>
      </c>
      <c r="C88" s="35">
        <v>200</v>
      </c>
      <c r="D88" s="32">
        <v>6.24</v>
      </c>
      <c r="E88" s="4">
        <v>6.1</v>
      </c>
      <c r="F88" s="4">
        <v>19.7</v>
      </c>
      <c r="G88" s="35">
        <v>158.63999999999999</v>
      </c>
      <c r="H88" s="35">
        <v>192.17</v>
      </c>
      <c r="I88" s="35">
        <v>156.05000000000001</v>
      </c>
      <c r="J88" s="32">
        <v>23.52</v>
      </c>
      <c r="K88" s="35">
        <v>0.3</v>
      </c>
    </row>
    <row r="89" spans="1:11">
      <c r="A89" s="35">
        <v>793</v>
      </c>
      <c r="B89" s="38" t="s">
        <v>66</v>
      </c>
      <c r="C89" s="35">
        <v>100</v>
      </c>
      <c r="D89" s="5">
        <v>9.4</v>
      </c>
      <c r="E89" s="5">
        <v>21.21</v>
      </c>
      <c r="F89" s="7">
        <v>55.7</v>
      </c>
      <c r="G89" s="22">
        <v>452.36</v>
      </c>
      <c r="H89" s="5">
        <v>34.450000000000003</v>
      </c>
      <c r="I89" s="5"/>
      <c r="J89" s="13">
        <v>51.24</v>
      </c>
      <c r="K89" s="5">
        <v>3.3</v>
      </c>
    </row>
    <row r="90" spans="1:11">
      <c r="A90" s="7">
        <v>945</v>
      </c>
      <c r="B90" s="32" t="s">
        <v>42</v>
      </c>
      <c r="C90" s="35">
        <v>200</v>
      </c>
      <c r="D90" s="5">
        <v>1.4</v>
      </c>
      <c r="E90" s="7">
        <v>1.6</v>
      </c>
      <c r="F90" s="35">
        <v>16.399999999999999</v>
      </c>
      <c r="G90" s="34">
        <v>86</v>
      </c>
      <c r="H90" s="5">
        <v>33</v>
      </c>
      <c r="I90" s="34">
        <v>10.5</v>
      </c>
      <c r="J90" s="35">
        <v>67.5</v>
      </c>
      <c r="K90" s="35">
        <v>0.4</v>
      </c>
    </row>
    <row r="91" spans="1:11">
      <c r="A91" s="35" t="s">
        <v>58</v>
      </c>
      <c r="B91" s="32" t="s">
        <v>96</v>
      </c>
      <c r="C91" s="35">
        <v>100</v>
      </c>
      <c r="D91" s="35">
        <v>0</v>
      </c>
      <c r="E91" s="4">
        <v>0</v>
      </c>
      <c r="F91" s="4">
        <v>46</v>
      </c>
      <c r="G91" s="34">
        <v>19</v>
      </c>
      <c r="H91" s="32">
        <v>16</v>
      </c>
      <c r="I91" s="32">
        <v>12</v>
      </c>
      <c r="J91" s="3">
        <v>2.2999999999999998</v>
      </c>
      <c r="K91" s="2"/>
    </row>
    <row r="92" spans="1:11" s="8" customFormat="1">
      <c r="A92" s="49" t="s">
        <v>24</v>
      </c>
      <c r="B92" s="49"/>
      <c r="C92" s="49"/>
      <c r="D92" s="37">
        <f>SUM(D88:D91)</f>
        <v>17.04</v>
      </c>
      <c r="E92" s="37">
        <f t="shared" ref="E92:K92" si="8">SUM(E88:E91)</f>
        <v>28.910000000000004</v>
      </c>
      <c r="F92" s="37">
        <f t="shared" si="8"/>
        <v>137.80000000000001</v>
      </c>
      <c r="G92" s="37">
        <f t="shared" si="8"/>
        <v>716</v>
      </c>
      <c r="H92" s="37">
        <f t="shared" si="8"/>
        <v>275.62</v>
      </c>
      <c r="I92" s="37">
        <f t="shared" si="8"/>
        <v>178.55</v>
      </c>
      <c r="J92" s="37">
        <f t="shared" si="8"/>
        <v>144.56</v>
      </c>
      <c r="K92" s="37">
        <f t="shared" si="8"/>
        <v>3.9999999999999996</v>
      </c>
    </row>
    <row r="93" spans="1:11">
      <c r="A93" s="58" t="s">
        <v>25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>
      <c r="A94" s="5">
        <v>43</v>
      </c>
      <c r="B94" s="38" t="s">
        <v>86</v>
      </c>
      <c r="C94" s="35">
        <v>60</v>
      </c>
      <c r="D94" s="38">
        <v>0.85</v>
      </c>
      <c r="E94" s="10">
        <v>3.05</v>
      </c>
      <c r="F94" s="5">
        <v>5.41</v>
      </c>
      <c r="G94" s="34">
        <v>52.44</v>
      </c>
      <c r="H94" s="5">
        <v>22.42</v>
      </c>
      <c r="I94" s="5">
        <v>9.1</v>
      </c>
      <c r="J94" s="38">
        <v>16.57</v>
      </c>
      <c r="K94" s="5">
        <v>0.31</v>
      </c>
    </row>
    <row r="95" spans="1:11">
      <c r="A95" s="35">
        <v>170</v>
      </c>
      <c r="B95" s="32" t="s">
        <v>60</v>
      </c>
      <c r="C95" s="35">
        <v>200</v>
      </c>
      <c r="D95" s="35">
        <v>1.45</v>
      </c>
      <c r="E95" s="35">
        <v>3.93</v>
      </c>
      <c r="F95" s="35">
        <v>100.2</v>
      </c>
      <c r="G95" s="4">
        <v>82</v>
      </c>
      <c r="H95" s="35">
        <v>35.5</v>
      </c>
      <c r="I95" s="35">
        <v>42.58</v>
      </c>
      <c r="J95" s="32">
        <v>21</v>
      </c>
      <c r="K95" s="35">
        <v>0.95</v>
      </c>
    </row>
    <row r="96" spans="1:11" ht="14.25" customHeight="1">
      <c r="A96" s="5">
        <v>304</v>
      </c>
      <c r="B96" s="38" t="s">
        <v>61</v>
      </c>
      <c r="C96" s="5" t="s">
        <v>94</v>
      </c>
      <c r="D96" s="38">
        <v>20.3</v>
      </c>
      <c r="E96" s="5">
        <v>17</v>
      </c>
      <c r="F96" s="5">
        <v>35.69</v>
      </c>
      <c r="G96" s="5">
        <v>377</v>
      </c>
      <c r="H96" s="5">
        <v>45.1</v>
      </c>
      <c r="I96" s="5">
        <v>47.5</v>
      </c>
      <c r="J96" s="35">
        <v>199.3</v>
      </c>
      <c r="K96" s="35">
        <v>2.19</v>
      </c>
    </row>
    <row r="97" spans="1:11">
      <c r="A97" s="5"/>
      <c r="B97" s="38"/>
      <c r="C97" s="35"/>
      <c r="D97" s="16"/>
      <c r="E97" s="19"/>
      <c r="F97" s="20"/>
      <c r="G97" s="20"/>
      <c r="H97" s="19"/>
      <c r="I97" s="19"/>
      <c r="J97" s="19"/>
      <c r="K97" s="19"/>
    </row>
    <row r="98" spans="1:11">
      <c r="A98" s="5">
        <v>959</v>
      </c>
      <c r="B98" s="32" t="s">
        <v>85</v>
      </c>
      <c r="C98" s="35">
        <v>200</v>
      </c>
      <c r="D98" s="5">
        <v>3.52</v>
      </c>
      <c r="E98" s="7">
        <v>3.72</v>
      </c>
      <c r="F98" s="7">
        <v>25.49</v>
      </c>
      <c r="G98" s="34">
        <v>145.19999999999999</v>
      </c>
      <c r="H98" s="7">
        <v>122</v>
      </c>
      <c r="I98" s="34">
        <v>14</v>
      </c>
      <c r="J98" s="4">
        <v>90</v>
      </c>
      <c r="K98" s="35">
        <v>0.56000000000000005</v>
      </c>
    </row>
    <row r="99" spans="1:11">
      <c r="A99" s="35">
        <v>148</v>
      </c>
      <c r="B99" s="32" t="s">
        <v>34</v>
      </c>
      <c r="C99" s="35">
        <v>30</v>
      </c>
      <c r="D99" s="35">
        <v>1.8</v>
      </c>
      <c r="E99" s="4">
        <v>0.3</v>
      </c>
      <c r="F99" s="35">
        <v>13</v>
      </c>
      <c r="G99" s="4">
        <v>56</v>
      </c>
      <c r="H99" s="2"/>
      <c r="I99" s="2"/>
      <c r="J99" s="2"/>
      <c r="K99" s="2"/>
    </row>
    <row r="100" spans="1:11" s="8" customFormat="1">
      <c r="A100" s="49" t="s">
        <v>26</v>
      </c>
      <c r="B100" s="49"/>
      <c r="C100" s="49"/>
      <c r="D100" s="37">
        <f t="shared" ref="D100:K100" si="9">SUM(D94:D99)</f>
        <v>27.92</v>
      </c>
      <c r="E100" s="37">
        <f t="shared" si="9"/>
        <v>28</v>
      </c>
      <c r="F100" s="37">
        <f t="shared" si="9"/>
        <v>179.79000000000002</v>
      </c>
      <c r="G100" s="37">
        <f t="shared" si="9"/>
        <v>712.64</v>
      </c>
      <c r="H100" s="37">
        <f t="shared" si="9"/>
        <v>225.02</v>
      </c>
      <c r="I100" s="37">
        <f t="shared" si="9"/>
        <v>113.18</v>
      </c>
      <c r="J100" s="37">
        <f t="shared" si="9"/>
        <v>326.87</v>
      </c>
      <c r="K100" s="37">
        <f t="shared" si="9"/>
        <v>4.01</v>
      </c>
    </row>
    <row r="101" spans="1:11" s="8" customFormat="1" ht="12.75" customHeight="1">
      <c r="A101" s="50" t="s">
        <v>27</v>
      </c>
      <c r="B101" s="50"/>
      <c r="C101" s="50"/>
      <c r="D101" s="36">
        <f t="shared" ref="D101:K101" si="10">D92+D100</f>
        <v>44.96</v>
      </c>
      <c r="E101" s="36">
        <f t="shared" si="10"/>
        <v>56.910000000000004</v>
      </c>
      <c r="F101" s="36">
        <f t="shared" si="10"/>
        <v>317.59000000000003</v>
      </c>
      <c r="G101" s="36">
        <f t="shared" si="10"/>
        <v>1428.6399999999999</v>
      </c>
      <c r="H101" s="36">
        <f t="shared" si="10"/>
        <v>500.64</v>
      </c>
      <c r="I101" s="36">
        <f t="shared" si="10"/>
        <v>291.73</v>
      </c>
      <c r="J101" s="36">
        <f t="shared" si="10"/>
        <v>471.43</v>
      </c>
      <c r="K101" s="36">
        <f t="shared" si="10"/>
        <v>8.01</v>
      </c>
    </row>
    <row r="106" spans="1:11" ht="12.75" customHeight="1">
      <c r="A106" s="42" t="s">
        <v>63</v>
      </c>
      <c r="B106" s="42"/>
      <c r="C106" s="43" t="s">
        <v>39</v>
      </c>
      <c r="D106" s="43"/>
      <c r="E106" s="43"/>
      <c r="F106" s="2"/>
      <c r="G106" s="44" t="s">
        <v>101</v>
      </c>
      <c r="H106" s="45"/>
      <c r="I106" s="45"/>
      <c r="J106" s="45"/>
      <c r="K106" s="46"/>
    </row>
    <row r="107" spans="1:11" ht="12.75" customHeight="1">
      <c r="A107" s="2"/>
      <c r="B107" s="47" t="s">
        <v>0</v>
      </c>
      <c r="C107" s="47"/>
      <c r="D107" s="47"/>
      <c r="E107" s="47"/>
      <c r="F107" s="47"/>
      <c r="G107" s="48" t="s">
        <v>105</v>
      </c>
      <c r="H107" s="48"/>
      <c r="I107" s="48"/>
      <c r="J107" s="48"/>
      <c r="K107" s="48"/>
    </row>
    <row r="108" spans="1:11" ht="12.75" customHeight="1">
      <c r="A108" s="35" t="s">
        <v>1</v>
      </c>
      <c r="B108" s="51" t="s">
        <v>3</v>
      </c>
      <c r="C108" s="32" t="s">
        <v>4</v>
      </c>
      <c r="D108" s="42" t="s">
        <v>7</v>
      </c>
      <c r="E108" s="42"/>
      <c r="F108" s="42"/>
      <c r="G108" s="35" t="s">
        <v>8</v>
      </c>
      <c r="H108" s="48" t="s">
        <v>12</v>
      </c>
      <c r="I108" s="48"/>
      <c r="J108" s="48"/>
      <c r="K108" s="48"/>
    </row>
    <row r="109" spans="1:11" ht="25.5">
      <c r="A109" s="35" t="s">
        <v>2</v>
      </c>
      <c r="B109" s="51"/>
      <c r="C109" s="32" t="s">
        <v>5</v>
      </c>
      <c r="D109" s="42"/>
      <c r="E109" s="42"/>
      <c r="F109" s="42"/>
      <c r="G109" s="35" t="s">
        <v>9</v>
      </c>
      <c r="H109" s="48"/>
      <c r="I109" s="48"/>
      <c r="J109" s="48"/>
      <c r="K109" s="48"/>
    </row>
    <row r="110" spans="1:11" ht="25.5">
      <c r="A110" s="33"/>
      <c r="B110" s="51"/>
      <c r="C110" s="35" t="s">
        <v>6</v>
      </c>
      <c r="D110" s="42"/>
      <c r="E110" s="42"/>
      <c r="F110" s="42"/>
      <c r="G110" s="35" t="s">
        <v>10</v>
      </c>
      <c r="H110" s="48"/>
      <c r="I110" s="48"/>
      <c r="J110" s="48"/>
      <c r="K110" s="48"/>
    </row>
    <row r="111" spans="1:11">
      <c r="A111" s="33"/>
      <c r="B111" s="51"/>
      <c r="C111" s="33"/>
      <c r="D111" s="4" t="s">
        <v>13</v>
      </c>
      <c r="E111" s="4" t="s">
        <v>14</v>
      </c>
      <c r="F111" s="4" t="s">
        <v>15</v>
      </c>
      <c r="G111" s="35" t="s">
        <v>11</v>
      </c>
      <c r="H111" s="34" t="s">
        <v>16</v>
      </c>
      <c r="I111" s="34" t="s">
        <v>17</v>
      </c>
      <c r="J111" s="3" t="s">
        <v>18</v>
      </c>
      <c r="K111" s="35" t="s">
        <v>19</v>
      </c>
    </row>
    <row r="112" spans="1:11">
      <c r="A112" s="34">
        <v>1</v>
      </c>
      <c r="B112" s="34">
        <v>2</v>
      </c>
      <c r="C112" s="35" t="s">
        <v>20</v>
      </c>
      <c r="D112" s="4">
        <v>4</v>
      </c>
      <c r="E112" s="4">
        <v>5</v>
      </c>
      <c r="F112" s="4">
        <v>6</v>
      </c>
      <c r="G112" s="34">
        <v>7</v>
      </c>
      <c r="H112" s="34">
        <v>13</v>
      </c>
      <c r="I112" s="34">
        <v>14</v>
      </c>
      <c r="J112" s="34">
        <v>15</v>
      </c>
      <c r="K112" s="4">
        <v>16</v>
      </c>
    </row>
    <row r="113" spans="1:11">
      <c r="A113" s="42" t="s">
        <v>21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25.5">
      <c r="A114" s="35">
        <v>94</v>
      </c>
      <c r="B114" s="32" t="s">
        <v>55</v>
      </c>
      <c r="C114" s="35">
        <v>200</v>
      </c>
      <c r="D114" s="35">
        <v>4.97</v>
      </c>
      <c r="E114" s="4">
        <v>5.0999999999999996</v>
      </c>
      <c r="F114" s="35">
        <v>16.5</v>
      </c>
      <c r="G114" s="4">
        <v>131.80000000000001</v>
      </c>
      <c r="H114" s="35">
        <v>161.68</v>
      </c>
      <c r="I114" s="35">
        <v>154.66</v>
      </c>
      <c r="J114" s="35">
        <v>28.9</v>
      </c>
      <c r="K114" s="35">
        <v>0.55000000000000004</v>
      </c>
    </row>
    <row r="115" spans="1:11" ht="25.5">
      <c r="A115" s="35">
        <v>454</v>
      </c>
      <c r="B115" s="32" t="s">
        <v>50</v>
      </c>
      <c r="C115" s="35">
        <v>60</v>
      </c>
      <c r="D115" s="35">
        <v>8.5399999999999991</v>
      </c>
      <c r="E115" s="4">
        <v>6.22</v>
      </c>
      <c r="F115" s="34">
        <v>20.350000000000001</v>
      </c>
      <c r="G115" s="34">
        <v>172</v>
      </c>
      <c r="H115" s="2">
        <v>13.8</v>
      </c>
      <c r="I115" s="2">
        <v>74.5</v>
      </c>
      <c r="J115" s="2">
        <v>19.5</v>
      </c>
      <c r="K115" s="2">
        <v>0.92</v>
      </c>
    </row>
    <row r="116" spans="1:11">
      <c r="A116" s="35">
        <v>368</v>
      </c>
      <c r="B116" s="32" t="s">
        <v>97</v>
      </c>
      <c r="C116" s="35">
        <v>100</v>
      </c>
      <c r="D116" s="35">
        <v>0</v>
      </c>
      <c r="E116" s="4">
        <v>0</v>
      </c>
      <c r="F116" s="4">
        <v>10</v>
      </c>
      <c r="G116" s="34">
        <v>47</v>
      </c>
      <c r="H116" s="34">
        <v>16</v>
      </c>
      <c r="I116" s="34">
        <v>11</v>
      </c>
      <c r="J116" s="35">
        <v>9</v>
      </c>
      <c r="K116" s="35">
        <v>2.2000000000000002</v>
      </c>
    </row>
    <row r="117" spans="1:11">
      <c r="A117" s="5">
        <v>536</v>
      </c>
      <c r="B117" s="32" t="s">
        <v>87</v>
      </c>
      <c r="C117" s="35">
        <v>200</v>
      </c>
      <c r="D117" s="5">
        <v>3</v>
      </c>
      <c r="E117" s="7">
        <v>3</v>
      </c>
      <c r="F117" s="7">
        <v>5</v>
      </c>
      <c r="G117" s="34">
        <v>81</v>
      </c>
      <c r="H117" s="7">
        <v>240.8</v>
      </c>
      <c r="I117" s="34">
        <v>180.6</v>
      </c>
      <c r="J117" s="4">
        <v>28.1</v>
      </c>
      <c r="K117" s="35">
        <v>0.2</v>
      </c>
    </row>
    <row r="118" spans="1:11" s="8" customFormat="1">
      <c r="A118" s="50" t="s">
        <v>24</v>
      </c>
      <c r="B118" s="50"/>
      <c r="C118" s="50"/>
      <c r="D118" s="36">
        <f>SUM(D114:D117)</f>
        <v>16.509999999999998</v>
      </c>
      <c r="E118" s="36">
        <f t="shared" ref="E118:K118" si="11">SUM(E114:E117)</f>
        <v>14.32</v>
      </c>
      <c r="F118" s="36">
        <f t="shared" si="11"/>
        <v>51.85</v>
      </c>
      <c r="G118" s="36">
        <f t="shared" si="11"/>
        <v>431.8</v>
      </c>
      <c r="H118" s="36">
        <f t="shared" si="11"/>
        <v>432.28000000000003</v>
      </c>
      <c r="I118" s="36">
        <f t="shared" si="11"/>
        <v>420.76</v>
      </c>
      <c r="J118" s="36">
        <f t="shared" si="11"/>
        <v>85.5</v>
      </c>
      <c r="K118" s="36">
        <f t="shared" si="11"/>
        <v>3.8700000000000006</v>
      </c>
    </row>
    <row r="119" spans="1:11">
      <c r="A119" s="42" t="s">
        <v>25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>
      <c r="A120" s="5">
        <v>33</v>
      </c>
      <c r="B120" s="38" t="s">
        <v>88</v>
      </c>
      <c r="C120" s="35">
        <v>60</v>
      </c>
      <c r="D120" s="4">
        <v>0.86</v>
      </c>
      <c r="E120" s="7">
        <v>3.65</v>
      </c>
      <c r="F120" s="7">
        <v>5.0199999999999996</v>
      </c>
      <c r="G120" s="22">
        <v>56.34</v>
      </c>
      <c r="H120" s="5">
        <v>21.09</v>
      </c>
      <c r="I120" s="5">
        <v>12.54</v>
      </c>
      <c r="J120" s="3">
        <v>24.58</v>
      </c>
      <c r="K120" s="5">
        <v>0.8</v>
      </c>
    </row>
    <row r="121" spans="1:11" ht="25.5">
      <c r="A121" s="5">
        <v>208</v>
      </c>
      <c r="B121" s="38" t="s">
        <v>33</v>
      </c>
      <c r="C121" s="5">
        <v>200</v>
      </c>
      <c r="D121" s="5">
        <v>2.15</v>
      </c>
      <c r="E121" s="5">
        <v>2.27</v>
      </c>
      <c r="F121" s="5">
        <v>13.71</v>
      </c>
      <c r="G121" s="5">
        <v>83.8</v>
      </c>
      <c r="H121" s="7">
        <v>19.68</v>
      </c>
      <c r="I121" s="5">
        <v>21.6</v>
      </c>
      <c r="J121" s="38">
        <v>53.32</v>
      </c>
      <c r="K121" s="5">
        <v>0.87</v>
      </c>
    </row>
    <row r="122" spans="1:11" ht="25.5">
      <c r="A122" s="35">
        <v>591</v>
      </c>
      <c r="B122" s="32" t="s">
        <v>95</v>
      </c>
      <c r="C122" s="35" t="s">
        <v>62</v>
      </c>
      <c r="D122" s="16">
        <v>19.72</v>
      </c>
      <c r="E122" s="16">
        <v>17.89</v>
      </c>
      <c r="F122" s="17">
        <v>4.76</v>
      </c>
      <c r="G122" s="21">
        <v>168.2</v>
      </c>
      <c r="H122" s="16">
        <v>24.36</v>
      </c>
      <c r="I122" s="16">
        <v>26.01</v>
      </c>
      <c r="J122" s="16">
        <v>194.69</v>
      </c>
      <c r="K122" s="16">
        <v>2.3199999999999998</v>
      </c>
    </row>
    <row r="123" spans="1:11">
      <c r="A123" s="5">
        <v>336</v>
      </c>
      <c r="B123" s="38" t="s">
        <v>51</v>
      </c>
      <c r="C123" s="5">
        <v>150</v>
      </c>
      <c r="D123" s="35">
        <v>2.78</v>
      </c>
      <c r="E123" s="5">
        <v>6.48</v>
      </c>
      <c r="F123" s="5">
        <v>34.520000000000003</v>
      </c>
      <c r="G123" s="5">
        <v>213.53</v>
      </c>
      <c r="H123" s="5">
        <v>21.96</v>
      </c>
      <c r="I123" s="5">
        <v>43.99</v>
      </c>
      <c r="J123" s="38">
        <v>119.59</v>
      </c>
      <c r="K123" s="5">
        <v>1.73</v>
      </c>
    </row>
    <row r="124" spans="1:11">
      <c r="A124" s="35">
        <v>133</v>
      </c>
      <c r="B124" s="32" t="s">
        <v>45</v>
      </c>
      <c r="C124" s="35">
        <v>30</v>
      </c>
      <c r="D124" s="35">
        <v>1.68</v>
      </c>
      <c r="E124" s="4">
        <v>3.3</v>
      </c>
      <c r="F124" s="35"/>
      <c r="G124" s="4">
        <v>64.5</v>
      </c>
      <c r="H124" s="2"/>
      <c r="I124" s="2"/>
      <c r="J124" s="2"/>
      <c r="K124" s="2"/>
    </row>
    <row r="125" spans="1:11">
      <c r="A125" s="35">
        <v>148</v>
      </c>
      <c r="B125" s="32" t="s">
        <v>34</v>
      </c>
      <c r="C125" s="35">
        <v>30</v>
      </c>
      <c r="D125" s="35">
        <v>1.8</v>
      </c>
      <c r="E125" s="4">
        <v>0.3</v>
      </c>
      <c r="F125" s="35">
        <v>13</v>
      </c>
      <c r="G125" s="4">
        <v>56</v>
      </c>
      <c r="H125" s="2"/>
      <c r="I125" s="2"/>
      <c r="J125" s="2"/>
      <c r="K125" s="2"/>
    </row>
    <row r="126" spans="1:11" s="8" customFormat="1">
      <c r="A126" s="49" t="s">
        <v>26</v>
      </c>
      <c r="B126" s="49"/>
      <c r="C126" s="49"/>
      <c r="D126" s="37">
        <f>SUM(D120:D125)</f>
        <v>28.99</v>
      </c>
      <c r="E126" s="37">
        <f t="shared" ref="E126:K126" si="12">SUM(E120:E125)</f>
        <v>33.89</v>
      </c>
      <c r="F126" s="37">
        <f t="shared" si="12"/>
        <v>71.010000000000005</v>
      </c>
      <c r="G126" s="37">
        <f>SUM(G120:G125)</f>
        <v>642.37</v>
      </c>
      <c r="H126" s="37">
        <f t="shared" si="12"/>
        <v>87.09</v>
      </c>
      <c r="I126" s="37">
        <f t="shared" si="12"/>
        <v>104.14000000000001</v>
      </c>
      <c r="J126" s="37">
        <f t="shared" si="12"/>
        <v>392.18000000000006</v>
      </c>
      <c r="K126" s="37">
        <f t="shared" si="12"/>
        <v>5.72</v>
      </c>
    </row>
    <row r="127" spans="1:11" s="8" customFormat="1" ht="12.75" customHeight="1">
      <c r="A127" s="50" t="s">
        <v>27</v>
      </c>
      <c r="B127" s="50"/>
      <c r="C127" s="50"/>
      <c r="D127" s="37">
        <f t="shared" ref="D127:K127" si="13">D118+D126</f>
        <v>45.5</v>
      </c>
      <c r="E127" s="37">
        <f t="shared" si="13"/>
        <v>48.21</v>
      </c>
      <c r="F127" s="37">
        <f t="shared" si="13"/>
        <v>122.86000000000001</v>
      </c>
      <c r="G127" s="37">
        <f t="shared" si="13"/>
        <v>1074.17</v>
      </c>
      <c r="H127" s="37">
        <f t="shared" si="13"/>
        <v>519.37</v>
      </c>
      <c r="I127" s="37">
        <f t="shared" si="13"/>
        <v>524.9</v>
      </c>
      <c r="J127" s="37">
        <f t="shared" si="13"/>
        <v>477.68000000000006</v>
      </c>
      <c r="K127" s="37">
        <f t="shared" si="13"/>
        <v>9.59</v>
      </c>
    </row>
    <row r="128" spans="1:1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 customHeight="1">
      <c r="A131" s="42" t="s">
        <v>63</v>
      </c>
      <c r="B131" s="42"/>
      <c r="C131" s="43" t="s">
        <v>40</v>
      </c>
      <c r="D131" s="43"/>
      <c r="E131" s="43"/>
      <c r="F131" s="2"/>
      <c r="G131" s="44" t="s">
        <v>101</v>
      </c>
      <c r="H131" s="45"/>
      <c r="I131" s="45"/>
      <c r="J131" s="45"/>
      <c r="K131" s="46"/>
    </row>
    <row r="132" spans="1:11" ht="12.75" customHeight="1">
      <c r="A132" s="2"/>
      <c r="B132" s="47" t="s">
        <v>0</v>
      </c>
      <c r="C132" s="47"/>
      <c r="D132" s="47"/>
      <c r="E132" s="47"/>
      <c r="F132" s="47"/>
      <c r="G132" s="48" t="s">
        <v>105</v>
      </c>
      <c r="H132" s="48"/>
      <c r="I132" s="48"/>
      <c r="J132" s="48"/>
      <c r="K132" s="48"/>
    </row>
    <row r="133" spans="1:11" ht="12.75" customHeight="1">
      <c r="A133" s="35" t="s">
        <v>1</v>
      </c>
      <c r="B133" s="51" t="s">
        <v>3</v>
      </c>
      <c r="C133" s="32" t="s">
        <v>4</v>
      </c>
      <c r="D133" s="42" t="s">
        <v>7</v>
      </c>
      <c r="E133" s="42"/>
      <c r="F133" s="42"/>
      <c r="G133" s="35" t="s">
        <v>8</v>
      </c>
      <c r="H133" s="48" t="s">
        <v>12</v>
      </c>
      <c r="I133" s="48"/>
      <c r="J133" s="48"/>
      <c r="K133" s="48"/>
    </row>
    <row r="134" spans="1:11" ht="25.5">
      <c r="A134" s="35" t="s">
        <v>2</v>
      </c>
      <c r="B134" s="51"/>
      <c r="C134" s="32" t="s">
        <v>5</v>
      </c>
      <c r="D134" s="42"/>
      <c r="E134" s="42"/>
      <c r="F134" s="42"/>
      <c r="G134" s="35" t="s">
        <v>9</v>
      </c>
      <c r="H134" s="48"/>
      <c r="I134" s="48"/>
      <c r="J134" s="48"/>
      <c r="K134" s="48"/>
    </row>
    <row r="135" spans="1:11" ht="25.5">
      <c r="A135" s="33"/>
      <c r="B135" s="51"/>
      <c r="C135" s="35" t="s">
        <v>6</v>
      </c>
      <c r="D135" s="42"/>
      <c r="E135" s="42"/>
      <c r="F135" s="42"/>
      <c r="G135" s="35" t="s">
        <v>10</v>
      </c>
      <c r="H135" s="48"/>
      <c r="I135" s="48"/>
      <c r="J135" s="48"/>
      <c r="K135" s="48"/>
    </row>
    <row r="136" spans="1:11">
      <c r="A136" s="33"/>
      <c r="B136" s="51"/>
      <c r="C136" s="33"/>
      <c r="D136" s="4" t="s">
        <v>13</v>
      </c>
      <c r="E136" s="4" t="s">
        <v>14</v>
      </c>
      <c r="F136" s="4" t="s">
        <v>15</v>
      </c>
      <c r="G136" s="35" t="s">
        <v>11</v>
      </c>
      <c r="H136" s="34" t="s">
        <v>16</v>
      </c>
      <c r="I136" s="34" t="s">
        <v>17</v>
      </c>
      <c r="J136" s="3" t="s">
        <v>18</v>
      </c>
      <c r="K136" s="35" t="s">
        <v>19</v>
      </c>
    </row>
    <row r="137" spans="1:11" ht="13.5" customHeight="1">
      <c r="A137" s="34">
        <v>1</v>
      </c>
      <c r="B137" s="34">
        <v>2</v>
      </c>
      <c r="C137" s="35" t="s">
        <v>20</v>
      </c>
      <c r="D137" s="4">
        <v>4</v>
      </c>
      <c r="E137" s="4">
        <v>5</v>
      </c>
      <c r="F137" s="4">
        <v>6</v>
      </c>
      <c r="G137" s="34">
        <v>7</v>
      </c>
      <c r="H137" s="34">
        <v>13</v>
      </c>
      <c r="I137" s="34">
        <v>14</v>
      </c>
      <c r="J137" s="34">
        <v>15</v>
      </c>
      <c r="K137" s="4">
        <v>16</v>
      </c>
    </row>
    <row r="138" spans="1:11">
      <c r="A138" s="42" t="s">
        <v>21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1:11" ht="25.5">
      <c r="A139" s="5">
        <v>176</v>
      </c>
      <c r="B139" s="38" t="s">
        <v>69</v>
      </c>
      <c r="C139" s="35">
        <v>200</v>
      </c>
      <c r="D139" s="5">
        <v>5.75</v>
      </c>
      <c r="E139" s="5">
        <v>5.21</v>
      </c>
      <c r="F139" s="5">
        <v>18.84</v>
      </c>
      <c r="G139" s="5">
        <v>145.19999999999999</v>
      </c>
      <c r="H139" s="5">
        <v>161.62</v>
      </c>
      <c r="I139" s="5">
        <v>137.97999999999999</v>
      </c>
      <c r="J139" s="38">
        <v>24.14</v>
      </c>
      <c r="K139" s="35">
        <v>0.51</v>
      </c>
    </row>
    <row r="140" spans="1:11">
      <c r="A140" s="35">
        <v>410</v>
      </c>
      <c r="B140" s="32" t="s">
        <v>71</v>
      </c>
      <c r="C140" s="35">
        <v>60</v>
      </c>
      <c r="D140" s="35">
        <v>3.5</v>
      </c>
      <c r="E140" s="4">
        <v>1.4</v>
      </c>
      <c r="F140" s="34">
        <v>34.799999999999997</v>
      </c>
      <c r="G140" s="34">
        <v>166</v>
      </c>
      <c r="H140" s="2">
        <v>10.6</v>
      </c>
      <c r="I140" s="2">
        <v>27.2</v>
      </c>
      <c r="J140" s="2">
        <v>6.6</v>
      </c>
      <c r="K140" s="2">
        <v>0.67</v>
      </c>
    </row>
    <row r="141" spans="1:11">
      <c r="A141" s="35" t="s">
        <v>99</v>
      </c>
      <c r="B141" s="32" t="s">
        <v>98</v>
      </c>
      <c r="C141" s="35">
        <v>100</v>
      </c>
      <c r="D141" s="35">
        <v>1</v>
      </c>
      <c r="E141" s="4">
        <v>2</v>
      </c>
      <c r="F141" s="4">
        <v>21</v>
      </c>
      <c r="G141" s="34">
        <v>96</v>
      </c>
      <c r="H141" s="34">
        <v>8</v>
      </c>
      <c r="I141" s="34">
        <v>28</v>
      </c>
      <c r="J141" s="35">
        <v>42</v>
      </c>
      <c r="K141" s="35">
        <v>0.6</v>
      </c>
    </row>
    <row r="142" spans="1:11">
      <c r="A142" s="7">
        <v>965</v>
      </c>
      <c r="B142" s="32" t="s">
        <v>45</v>
      </c>
      <c r="C142" s="35">
        <v>200</v>
      </c>
      <c r="D142" s="5">
        <v>5.8</v>
      </c>
      <c r="E142" s="7">
        <v>5</v>
      </c>
      <c r="F142" s="35">
        <v>9.6</v>
      </c>
      <c r="G142" s="34">
        <v>108</v>
      </c>
      <c r="H142" s="5">
        <v>240</v>
      </c>
      <c r="I142" s="34">
        <v>180</v>
      </c>
      <c r="J142" s="35">
        <v>28</v>
      </c>
      <c r="K142" s="35">
        <v>0.2</v>
      </c>
    </row>
    <row r="143" spans="1:11" s="8" customFormat="1">
      <c r="A143" s="50" t="s">
        <v>24</v>
      </c>
      <c r="B143" s="50"/>
      <c r="C143" s="50"/>
      <c r="D143" s="36">
        <f>SUM(D139:D142)</f>
        <v>16.05</v>
      </c>
      <c r="E143" s="36">
        <f t="shared" ref="E143:K143" si="14">SUM(E139:E142)</f>
        <v>13.61</v>
      </c>
      <c r="F143" s="36">
        <f t="shared" si="14"/>
        <v>84.24</v>
      </c>
      <c r="G143" s="36">
        <f t="shared" si="14"/>
        <v>515.20000000000005</v>
      </c>
      <c r="H143" s="36">
        <f t="shared" si="14"/>
        <v>420.22</v>
      </c>
      <c r="I143" s="36">
        <f t="shared" si="14"/>
        <v>373.17999999999995</v>
      </c>
      <c r="J143" s="36">
        <f t="shared" si="14"/>
        <v>100.74000000000001</v>
      </c>
      <c r="K143" s="36">
        <f t="shared" si="14"/>
        <v>1.9800000000000002</v>
      </c>
    </row>
    <row r="144" spans="1:11">
      <c r="A144" s="51" t="s">
        <v>25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</row>
    <row r="145" spans="1:11" ht="23.25" customHeight="1">
      <c r="A145" s="5">
        <v>15</v>
      </c>
      <c r="B145" s="38" t="s">
        <v>82</v>
      </c>
      <c r="C145" s="35">
        <v>60</v>
      </c>
      <c r="D145" s="4">
        <v>0.59</v>
      </c>
      <c r="E145" s="7">
        <v>3.69</v>
      </c>
      <c r="F145" s="7">
        <v>2.2400000000000002</v>
      </c>
      <c r="G145" s="22">
        <v>44.52</v>
      </c>
      <c r="H145" s="5">
        <v>11.21</v>
      </c>
      <c r="I145" s="5">
        <v>9.76</v>
      </c>
      <c r="J145" s="3">
        <v>20.77</v>
      </c>
      <c r="K145" s="5">
        <v>0.44</v>
      </c>
    </row>
    <row r="146" spans="1:11">
      <c r="A146" s="5">
        <v>197</v>
      </c>
      <c r="B146" s="38" t="s">
        <v>31</v>
      </c>
      <c r="C146" s="5">
        <v>200</v>
      </c>
      <c r="D146" s="5">
        <v>1.68</v>
      </c>
      <c r="E146" s="7">
        <v>4.09</v>
      </c>
      <c r="F146" s="22">
        <v>13.27</v>
      </c>
      <c r="G146" s="22">
        <v>96.6</v>
      </c>
      <c r="H146" s="5">
        <v>21.16</v>
      </c>
      <c r="I146" s="34">
        <v>20.76</v>
      </c>
      <c r="J146" s="6">
        <v>57.56</v>
      </c>
      <c r="K146" s="35">
        <v>0.78</v>
      </c>
    </row>
    <row r="147" spans="1:11" ht="14.25" customHeight="1">
      <c r="A147" s="35">
        <v>608</v>
      </c>
      <c r="B147" s="38" t="s">
        <v>80</v>
      </c>
      <c r="C147" s="35">
        <v>80</v>
      </c>
      <c r="D147" s="38">
        <v>12.44</v>
      </c>
      <c r="E147" s="9">
        <v>9.24</v>
      </c>
      <c r="F147" s="7">
        <v>12.56</v>
      </c>
      <c r="G147" s="22">
        <v>183</v>
      </c>
      <c r="H147" s="5">
        <v>35</v>
      </c>
      <c r="I147" s="5">
        <v>25.7</v>
      </c>
      <c r="J147" s="5">
        <v>133.1</v>
      </c>
      <c r="K147" s="5">
        <v>1.2</v>
      </c>
    </row>
    <row r="148" spans="1:11" ht="14.25" customHeight="1">
      <c r="A148" s="35">
        <v>305</v>
      </c>
      <c r="B148" s="38" t="s">
        <v>90</v>
      </c>
      <c r="C148" s="35">
        <v>100</v>
      </c>
      <c r="D148" s="38">
        <v>2.4</v>
      </c>
      <c r="E148" s="9">
        <v>2.8</v>
      </c>
      <c r="F148" s="7">
        <v>24.44</v>
      </c>
      <c r="G148" s="22">
        <v>133.30000000000001</v>
      </c>
      <c r="H148" s="5">
        <v>1.6</v>
      </c>
      <c r="I148" s="5">
        <v>40.4</v>
      </c>
      <c r="J148" s="5">
        <v>12.6</v>
      </c>
      <c r="K148" s="5">
        <v>0.3</v>
      </c>
    </row>
    <row r="149" spans="1:11">
      <c r="A149" s="5">
        <v>868</v>
      </c>
      <c r="B149" s="32" t="s">
        <v>43</v>
      </c>
      <c r="C149" s="35">
        <v>200</v>
      </c>
      <c r="D149" s="5">
        <v>0.04</v>
      </c>
      <c r="E149" s="7">
        <v>0</v>
      </c>
      <c r="F149" s="7">
        <v>24.76</v>
      </c>
      <c r="G149" s="34">
        <v>94.2</v>
      </c>
      <c r="H149" s="7">
        <v>6.4</v>
      </c>
      <c r="I149" s="34">
        <v>0</v>
      </c>
      <c r="J149" s="4">
        <v>3.6</v>
      </c>
      <c r="K149" s="35">
        <v>0.18</v>
      </c>
    </row>
    <row r="150" spans="1:11">
      <c r="A150" s="35">
        <v>148</v>
      </c>
      <c r="B150" s="32" t="s">
        <v>34</v>
      </c>
      <c r="C150" s="35">
        <v>30</v>
      </c>
      <c r="D150" s="35">
        <v>1.8</v>
      </c>
      <c r="E150" s="4">
        <v>0.3</v>
      </c>
      <c r="F150" s="35">
        <v>13</v>
      </c>
      <c r="G150" s="4">
        <v>56</v>
      </c>
      <c r="H150" s="2"/>
      <c r="I150" s="2"/>
      <c r="J150" s="2"/>
      <c r="K150" s="2"/>
    </row>
    <row r="151" spans="1:11">
      <c r="A151" s="35">
        <v>793</v>
      </c>
      <c r="B151" s="38" t="s">
        <v>73</v>
      </c>
      <c r="C151" s="35">
        <v>100</v>
      </c>
      <c r="D151" s="5">
        <v>6.77</v>
      </c>
      <c r="E151" s="5">
        <v>19.600000000000001</v>
      </c>
      <c r="F151" s="7">
        <v>55.81</v>
      </c>
      <c r="G151" s="22">
        <v>426.42</v>
      </c>
      <c r="H151" s="5">
        <v>31.76</v>
      </c>
      <c r="I151" s="5">
        <v>0</v>
      </c>
      <c r="J151" s="13">
        <v>14.24</v>
      </c>
      <c r="K151" s="5">
        <v>1.44</v>
      </c>
    </row>
    <row r="152" spans="1:11" s="8" customFormat="1" ht="12.75" customHeight="1">
      <c r="A152" s="49" t="s">
        <v>26</v>
      </c>
      <c r="B152" s="49"/>
      <c r="C152" s="49"/>
      <c r="D152" s="37">
        <f>SUM(D145:D151)</f>
        <v>25.72</v>
      </c>
      <c r="E152" s="37">
        <f t="shared" ref="E152:K152" si="15">SUM(E145:E151)</f>
        <v>39.72</v>
      </c>
      <c r="F152" s="37">
        <f t="shared" si="15"/>
        <v>146.08000000000001</v>
      </c>
      <c r="G152" s="37">
        <f t="shared" si="15"/>
        <v>1034.04</v>
      </c>
      <c r="H152" s="37">
        <f t="shared" si="15"/>
        <v>107.13000000000001</v>
      </c>
      <c r="I152" s="37">
        <f t="shared" si="15"/>
        <v>96.62</v>
      </c>
      <c r="J152" s="37">
        <f t="shared" si="15"/>
        <v>241.87</v>
      </c>
      <c r="K152" s="37">
        <f t="shared" si="15"/>
        <v>4.34</v>
      </c>
    </row>
    <row r="153" spans="1:11" s="8" customFormat="1" ht="12.75" customHeight="1">
      <c r="A153" s="50" t="s">
        <v>27</v>
      </c>
      <c r="B153" s="50"/>
      <c r="C153" s="50"/>
      <c r="D153" s="36">
        <f t="shared" ref="D153:K153" si="16">D143+D152</f>
        <v>41.769999999999996</v>
      </c>
      <c r="E153" s="36">
        <f t="shared" si="16"/>
        <v>53.33</v>
      </c>
      <c r="F153" s="36">
        <f t="shared" si="16"/>
        <v>230.32</v>
      </c>
      <c r="G153" s="36">
        <f t="shared" si="16"/>
        <v>1549.24</v>
      </c>
      <c r="H153" s="36">
        <f t="shared" si="16"/>
        <v>527.35</v>
      </c>
      <c r="I153" s="36">
        <f t="shared" si="16"/>
        <v>469.79999999999995</v>
      </c>
      <c r="J153" s="36">
        <f t="shared" si="16"/>
        <v>342.61</v>
      </c>
      <c r="K153" s="36">
        <f t="shared" si="16"/>
        <v>6.32</v>
      </c>
    </row>
    <row r="154" spans="1:1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42" t="s">
        <v>63</v>
      </c>
      <c r="B156" s="42"/>
      <c r="C156" s="43" t="s">
        <v>36</v>
      </c>
      <c r="D156" s="43"/>
      <c r="E156" s="43"/>
      <c r="F156" s="2"/>
      <c r="G156" s="44" t="s">
        <v>101</v>
      </c>
      <c r="H156" s="45"/>
      <c r="I156" s="45"/>
      <c r="J156" s="45"/>
      <c r="K156" s="46"/>
    </row>
    <row r="157" spans="1:11" ht="12.75" customHeight="1">
      <c r="A157" s="2"/>
      <c r="B157" s="47" t="s">
        <v>72</v>
      </c>
      <c r="C157" s="47"/>
      <c r="D157" s="47"/>
      <c r="E157" s="47"/>
      <c r="F157" s="47"/>
      <c r="G157" s="48" t="s">
        <v>105</v>
      </c>
      <c r="H157" s="48"/>
      <c r="I157" s="48"/>
      <c r="J157" s="48"/>
      <c r="K157" s="48"/>
    </row>
    <row r="158" spans="1:11" ht="12.75" customHeight="1">
      <c r="A158" s="35" t="s">
        <v>1</v>
      </c>
      <c r="B158" s="51" t="s">
        <v>3</v>
      </c>
      <c r="C158" s="32" t="s">
        <v>4</v>
      </c>
      <c r="D158" s="42" t="s">
        <v>7</v>
      </c>
      <c r="E158" s="42"/>
      <c r="F158" s="42"/>
      <c r="G158" s="35" t="s">
        <v>8</v>
      </c>
      <c r="H158" s="48" t="s">
        <v>12</v>
      </c>
      <c r="I158" s="48"/>
      <c r="J158" s="48"/>
      <c r="K158" s="48"/>
    </row>
    <row r="159" spans="1:11" ht="15.75" customHeight="1">
      <c r="A159" s="35" t="s">
        <v>2</v>
      </c>
      <c r="B159" s="51"/>
      <c r="C159" s="32" t="s">
        <v>5</v>
      </c>
      <c r="D159" s="42"/>
      <c r="E159" s="42"/>
      <c r="F159" s="42"/>
      <c r="G159" s="35" t="s">
        <v>9</v>
      </c>
      <c r="H159" s="48"/>
      <c r="I159" s="48"/>
      <c r="J159" s="48"/>
      <c r="K159" s="48"/>
    </row>
    <row r="160" spans="1:11" ht="25.5">
      <c r="A160" s="33"/>
      <c r="B160" s="51"/>
      <c r="C160" s="35" t="s">
        <v>6</v>
      </c>
      <c r="D160" s="42"/>
      <c r="E160" s="42"/>
      <c r="F160" s="42"/>
      <c r="G160" s="35" t="s">
        <v>10</v>
      </c>
      <c r="H160" s="48"/>
      <c r="I160" s="48"/>
      <c r="J160" s="48"/>
      <c r="K160" s="48"/>
    </row>
    <row r="161" spans="1:11">
      <c r="A161" s="33"/>
      <c r="B161" s="51"/>
      <c r="C161" s="33"/>
      <c r="D161" s="4" t="s">
        <v>13</v>
      </c>
      <c r="E161" s="4" t="s">
        <v>14</v>
      </c>
      <c r="F161" s="4" t="s">
        <v>15</v>
      </c>
      <c r="G161" s="35" t="s">
        <v>11</v>
      </c>
      <c r="H161" s="34" t="s">
        <v>16</v>
      </c>
      <c r="I161" s="34" t="s">
        <v>17</v>
      </c>
      <c r="J161" s="3" t="s">
        <v>18</v>
      </c>
      <c r="K161" s="35" t="s">
        <v>19</v>
      </c>
    </row>
    <row r="162" spans="1:11">
      <c r="A162" s="34">
        <v>1</v>
      </c>
      <c r="B162" s="34">
        <v>2</v>
      </c>
      <c r="C162" s="35" t="s">
        <v>20</v>
      </c>
      <c r="D162" s="4">
        <v>4</v>
      </c>
      <c r="E162" s="4">
        <v>5</v>
      </c>
      <c r="F162" s="4">
        <v>6</v>
      </c>
      <c r="G162" s="34">
        <v>7</v>
      </c>
      <c r="H162" s="34">
        <v>13</v>
      </c>
      <c r="I162" s="34">
        <v>14</v>
      </c>
      <c r="J162" s="34">
        <v>15</v>
      </c>
      <c r="K162" s="4">
        <v>16</v>
      </c>
    </row>
    <row r="163" spans="1:11">
      <c r="A163" s="42" t="s">
        <v>21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1" ht="24.75" customHeight="1">
      <c r="A164" s="39">
        <v>173</v>
      </c>
      <c r="B164" s="32" t="s">
        <v>22</v>
      </c>
      <c r="C164" s="35">
        <v>220</v>
      </c>
      <c r="D164" s="32">
        <v>9.0399999999999991</v>
      </c>
      <c r="E164" s="35">
        <v>13.44</v>
      </c>
      <c r="F164" s="5">
        <v>50.14</v>
      </c>
      <c r="G164" s="5">
        <v>358</v>
      </c>
      <c r="H164" s="5">
        <v>158.94999999999999</v>
      </c>
      <c r="I164" s="5">
        <v>264.86</v>
      </c>
      <c r="J164" s="6">
        <v>72.05</v>
      </c>
      <c r="K164" s="5">
        <v>2.12</v>
      </c>
    </row>
    <row r="165" spans="1:11">
      <c r="A165" s="5">
        <v>459</v>
      </c>
      <c r="B165" s="38" t="s">
        <v>77</v>
      </c>
      <c r="C165" s="5">
        <v>65</v>
      </c>
      <c r="D165" s="5">
        <v>4.0199999999999996</v>
      </c>
      <c r="E165" s="10">
        <v>2.09</v>
      </c>
      <c r="F165" s="5">
        <v>35.96</v>
      </c>
      <c r="G165" s="22">
        <v>178.75</v>
      </c>
      <c r="H165" s="34">
        <v>12.68</v>
      </c>
      <c r="I165" s="5">
        <v>39.909999999999997</v>
      </c>
      <c r="J165" s="6">
        <v>15.67</v>
      </c>
      <c r="K165" s="5">
        <v>0.9</v>
      </c>
    </row>
    <row r="166" spans="1:11">
      <c r="A166" s="28">
        <v>965</v>
      </c>
      <c r="B166" s="32" t="s">
        <v>81</v>
      </c>
      <c r="C166" s="35">
        <v>200</v>
      </c>
      <c r="D166" s="5">
        <v>5.8</v>
      </c>
      <c r="E166" s="7">
        <v>5</v>
      </c>
      <c r="F166" s="35">
        <v>9.6</v>
      </c>
      <c r="G166" s="34">
        <v>108</v>
      </c>
      <c r="H166" s="5">
        <v>240</v>
      </c>
      <c r="I166" s="34">
        <v>180</v>
      </c>
      <c r="J166" s="35">
        <v>28</v>
      </c>
      <c r="K166" s="35">
        <v>0.2</v>
      </c>
    </row>
    <row r="167" spans="1:11">
      <c r="A167" s="35" t="s">
        <v>58</v>
      </c>
      <c r="B167" s="32" t="s">
        <v>96</v>
      </c>
      <c r="C167" s="35">
        <v>100</v>
      </c>
      <c r="D167" s="35">
        <v>0</v>
      </c>
      <c r="E167" s="4">
        <v>0</v>
      </c>
      <c r="F167" s="4">
        <v>46</v>
      </c>
      <c r="G167" s="34">
        <v>19</v>
      </c>
      <c r="H167" s="32">
        <v>16</v>
      </c>
      <c r="I167" s="32">
        <v>12</v>
      </c>
      <c r="J167" s="3">
        <v>2.2999999999999998</v>
      </c>
      <c r="K167" s="2"/>
    </row>
    <row r="168" spans="1:11" s="8" customFormat="1" ht="14.25" customHeight="1">
      <c r="A168" s="50" t="s">
        <v>24</v>
      </c>
      <c r="B168" s="50"/>
      <c r="C168" s="50"/>
      <c r="D168" s="36">
        <f>SUM(D164:D167)</f>
        <v>18.86</v>
      </c>
      <c r="E168" s="36">
        <f t="shared" ref="E168:K168" si="17">SUM(E164:E167)</f>
        <v>20.53</v>
      </c>
      <c r="F168" s="36">
        <f t="shared" si="17"/>
        <v>141.69999999999999</v>
      </c>
      <c r="G168" s="36">
        <f t="shared" si="17"/>
        <v>663.75</v>
      </c>
      <c r="H168" s="36">
        <f t="shared" si="17"/>
        <v>427.63</v>
      </c>
      <c r="I168" s="36">
        <f t="shared" si="17"/>
        <v>496.77</v>
      </c>
      <c r="J168" s="36">
        <f t="shared" si="17"/>
        <v>118.02</v>
      </c>
      <c r="K168" s="36">
        <f t="shared" si="17"/>
        <v>3.22</v>
      </c>
    </row>
    <row r="169" spans="1:11" ht="14.25" customHeight="1">
      <c r="A169" s="42" t="s">
        <v>25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1:11">
      <c r="A170" s="35">
        <v>45</v>
      </c>
      <c r="B170" s="32" t="s">
        <v>30</v>
      </c>
      <c r="C170" s="35">
        <v>60</v>
      </c>
      <c r="D170" s="4">
        <v>0.82</v>
      </c>
      <c r="E170" s="7">
        <v>3.71</v>
      </c>
      <c r="F170" s="7">
        <v>5.0599999999999996</v>
      </c>
      <c r="G170" s="22">
        <v>56.88</v>
      </c>
      <c r="H170" s="5">
        <v>13.92</v>
      </c>
      <c r="I170" s="5">
        <v>26.98</v>
      </c>
      <c r="J170" s="3">
        <v>12.45</v>
      </c>
      <c r="K170" s="5">
        <v>0.51</v>
      </c>
    </row>
    <row r="171" spans="1:11">
      <c r="A171" s="35">
        <v>87</v>
      </c>
      <c r="B171" s="32" t="s">
        <v>91</v>
      </c>
      <c r="C171" s="35">
        <v>200</v>
      </c>
      <c r="D171" s="35">
        <v>6.89</v>
      </c>
      <c r="E171" s="4">
        <v>6.72</v>
      </c>
      <c r="F171" s="35">
        <v>11.47</v>
      </c>
      <c r="G171" s="35">
        <v>133.80000000000001</v>
      </c>
      <c r="H171" s="35">
        <v>36.24</v>
      </c>
      <c r="I171" s="35">
        <v>37.880000000000003</v>
      </c>
      <c r="J171" s="35">
        <v>141.22</v>
      </c>
      <c r="K171" s="35">
        <v>1.01</v>
      </c>
    </row>
    <row r="172" spans="1:11" ht="25.5">
      <c r="A172" s="35">
        <v>591</v>
      </c>
      <c r="B172" s="32" t="s">
        <v>95</v>
      </c>
      <c r="C172" s="35" t="s">
        <v>62</v>
      </c>
      <c r="D172" s="16">
        <v>19.72</v>
      </c>
      <c r="E172" s="16">
        <v>17.89</v>
      </c>
      <c r="F172" s="17">
        <v>4.76</v>
      </c>
      <c r="G172" s="21">
        <v>168.2</v>
      </c>
      <c r="H172" s="16">
        <v>24.36</v>
      </c>
      <c r="I172" s="16">
        <v>26.01</v>
      </c>
      <c r="J172" s="16">
        <v>194.69</v>
      </c>
      <c r="K172" s="16">
        <v>2.3199999999999998</v>
      </c>
    </row>
    <row r="173" spans="1:11">
      <c r="A173" s="5">
        <v>688</v>
      </c>
      <c r="B173" s="38" t="s">
        <v>78</v>
      </c>
      <c r="C173" s="5">
        <v>150</v>
      </c>
      <c r="D173" s="35">
        <v>5.52</v>
      </c>
      <c r="E173" s="5">
        <v>4.5199999999999996</v>
      </c>
      <c r="F173" s="5">
        <v>26.45</v>
      </c>
      <c r="G173" s="5">
        <v>168.45</v>
      </c>
      <c r="H173" s="5">
        <v>4.8600000000000003</v>
      </c>
      <c r="I173" s="5">
        <v>21.12</v>
      </c>
      <c r="J173" s="38">
        <v>37.17</v>
      </c>
      <c r="K173" s="5">
        <v>1.33</v>
      </c>
    </row>
    <row r="174" spans="1:11">
      <c r="A174" s="5">
        <v>943</v>
      </c>
      <c r="B174" s="32" t="s">
        <v>45</v>
      </c>
      <c r="C174" s="35">
        <v>200</v>
      </c>
      <c r="D174" s="5">
        <v>0.2</v>
      </c>
      <c r="E174" s="7">
        <v>0</v>
      </c>
      <c r="F174" s="7">
        <v>14</v>
      </c>
      <c r="G174" s="34">
        <v>28</v>
      </c>
      <c r="H174" s="7">
        <v>6</v>
      </c>
      <c r="I174" s="34">
        <v>0</v>
      </c>
      <c r="J174" s="4">
        <v>0</v>
      </c>
      <c r="K174" s="35">
        <v>0.4</v>
      </c>
    </row>
    <row r="175" spans="1:11">
      <c r="A175" s="35">
        <v>148</v>
      </c>
      <c r="B175" s="32" t="s">
        <v>34</v>
      </c>
      <c r="C175" s="35">
        <v>30</v>
      </c>
      <c r="D175" s="35">
        <v>1.8</v>
      </c>
      <c r="E175" s="4">
        <v>0.3</v>
      </c>
      <c r="F175" s="35">
        <v>13</v>
      </c>
      <c r="G175" s="4">
        <v>56</v>
      </c>
      <c r="H175" s="2"/>
      <c r="I175" s="2"/>
      <c r="J175" s="2"/>
      <c r="K175" s="2"/>
    </row>
    <row r="176" spans="1:11" s="8" customFormat="1" ht="13.5" customHeight="1">
      <c r="A176" s="49" t="s">
        <v>26</v>
      </c>
      <c r="B176" s="49"/>
      <c r="C176" s="49"/>
      <c r="D176" s="37">
        <f t="shared" ref="D176:K176" si="18">SUM(D170:D175)</f>
        <v>34.950000000000003</v>
      </c>
      <c r="E176" s="37">
        <f t="shared" si="18"/>
        <v>33.14</v>
      </c>
      <c r="F176" s="37">
        <f t="shared" si="18"/>
        <v>74.739999999999995</v>
      </c>
      <c r="G176" s="37">
        <f t="shared" si="18"/>
        <v>611.32999999999993</v>
      </c>
      <c r="H176" s="37">
        <f t="shared" si="18"/>
        <v>85.38000000000001</v>
      </c>
      <c r="I176" s="37">
        <f t="shared" si="18"/>
        <v>111.99000000000001</v>
      </c>
      <c r="J176" s="37">
        <f t="shared" si="18"/>
        <v>385.53000000000003</v>
      </c>
      <c r="K176" s="37">
        <f t="shared" si="18"/>
        <v>5.57</v>
      </c>
    </row>
    <row r="177" spans="1:11" s="8" customFormat="1" ht="13.5" customHeight="1">
      <c r="A177" s="50" t="s">
        <v>27</v>
      </c>
      <c r="B177" s="50"/>
      <c r="C177" s="50"/>
      <c r="D177" s="36">
        <f t="shared" ref="D177:K177" si="19">D168+D176</f>
        <v>53.81</v>
      </c>
      <c r="E177" s="36">
        <f t="shared" si="19"/>
        <v>53.67</v>
      </c>
      <c r="F177" s="36">
        <f t="shared" si="19"/>
        <v>216.44</v>
      </c>
      <c r="G177" s="36">
        <f t="shared" si="19"/>
        <v>1275.08</v>
      </c>
      <c r="H177" s="36">
        <f t="shared" si="19"/>
        <v>513.01</v>
      </c>
      <c r="I177" s="36">
        <f t="shared" si="19"/>
        <v>608.76</v>
      </c>
      <c r="J177" s="36">
        <f t="shared" si="19"/>
        <v>503.55</v>
      </c>
      <c r="K177" s="36">
        <f t="shared" si="19"/>
        <v>8.7900000000000009</v>
      </c>
    </row>
    <row r="183" spans="1:11" ht="12.75" customHeight="1">
      <c r="A183" s="42" t="s">
        <v>63</v>
      </c>
      <c r="B183" s="42"/>
      <c r="C183" s="43" t="s">
        <v>37</v>
      </c>
      <c r="D183" s="43"/>
      <c r="E183" s="43"/>
      <c r="F183" s="2"/>
      <c r="G183" s="44" t="s">
        <v>101</v>
      </c>
      <c r="H183" s="45"/>
      <c r="I183" s="45"/>
      <c r="J183" s="45"/>
      <c r="K183" s="46"/>
    </row>
    <row r="184" spans="1:11" ht="12.75" customHeight="1">
      <c r="A184" s="2"/>
      <c r="B184" s="47" t="s">
        <v>72</v>
      </c>
      <c r="C184" s="47"/>
      <c r="D184" s="47"/>
      <c r="E184" s="47"/>
      <c r="F184" s="47"/>
      <c r="G184" s="48" t="s">
        <v>105</v>
      </c>
      <c r="H184" s="48"/>
      <c r="I184" s="48"/>
      <c r="J184" s="48"/>
      <c r="K184" s="48"/>
    </row>
    <row r="185" spans="1:11" ht="12.75" customHeight="1">
      <c r="A185" s="35" t="s">
        <v>1</v>
      </c>
      <c r="B185" s="51" t="s">
        <v>3</v>
      </c>
      <c r="C185" s="32" t="s">
        <v>4</v>
      </c>
      <c r="D185" s="42" t="s">
        <v>7</v>
      </c>
      <c r="E185" s="42"/>
      <c r="F185" s="42"/>
      <c r="G185" s="35" t="s">
        <v>8</v>
      </c>
      <c r="H185" s="48" t="s">
        <v>12</v>
      </c>
      <c r="I185" s="48"/>
      <c r="J185" s="48"/>
      <c r="K185" s="48"/>
    </row>
    <row r="186" spans="1:11" ht="25.5">
      <c r="A186" s="35" t="s">
        <v>2</v>
      </c>
      <c r="B186" s="51"/>
      <c r="C186" s="32" t="s">
        <v>5</v>
      </c>
      <c r="D186" s="42"/>
      <c r="E186" s="42"/>
      <c r="F186" s="42"/>
      <c r="G186" s="35" t="s">
        <v>9</v>
      </c>
      <c r="H186" s="48"/>
      <c r="I186" s="48"/>
      <c r="J186" s="48"/>
      <c r="K186" s="48"/>
    </row>
    <row r="187" spans="1:11" ht="25.5">
      <c r="A187" s="33"/>
      <c r="B187" s="51"/>
      <c r="C187" s="35" t="s">
        <v>6</v>
      </c>
      <c r="D187" s="42"/>
      <c r="E187" s="42"/>
      <c r="F187" s="42"/>
      <c r="G187" s="35" t="s">
        <v>10</v>
      </c>
      <c r="H187" s="48"/>
      <c r="I187" s="48"/>
      <c r="J187" s="48"/>
      <c r="K187" s="48"/>
    </row>
    <row r="188" spans="1:11">
      <c r="A188" s="33"/>
      <c r="B188" s="51"/>
      <c r="C188" s="33"/>
      <c r="D188" s="4" t="s">
        <v>13</v>
      </c>
      <c r="E188" s="4" t="s">
        <v>14</v>
      </c>
      <c r="F188" s="4" t="s">
        <v>15</v>
      </c>
      <c r="G188" s="35" t="s">
        <v>11</v>
      </c>
      <c r="H188" s="34" t="s">
        <v>16</v>
      </c>
      <c r="I188" s="34" t="s">
        <v>17</v>
      </c>
      <c r="J188" s="3" t="s">
        <v>18</v>
      </c>
      <c r="K188" s="35" t="s">
        <v>19</v>
      </c>
    </row>
    <row r="189" spans="1:11">
      <c r="A189" s="34">
        <v>1</v>
      </c>
      <c r="B189" s="34">
        <v>2</v>
      </c>
      <c r="C189" s="35" t="s">
        <v>20</v>
      </c>
      <c r="D189" s="4">
        <v>4</v>
      </c>
      <c r="E189" s="4">
        <v>5</v>
      </c>
      <c r="F189" s="4">
        <v>6</v>
      </c>
      <c r="G189" s="34">
        <v>7</v>
      </c>
      <c r="H189" s="34">
        <v>13</v>
      </c>
      <c r="I189" s="34">
        <v>14</v>
      </c>
      <c r="J189" s="34">
        <v>15</v>
      </c>
      <c r="K189" s="4">
        <v>16</v>
      </c>
    </row>
    <row r="190" spans="1:11">
      <c r="A190" s="42" t="s">
        <v>21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>
      <c r="A191" s="26" t="s">
        <v>54</v>
      </c>
      <c r="B191" s="38" t="s">
        <v>47</v>
      </c>
      <c r="C191" s="35">
        <v>180</v>
      </c>
      <c r="D191" s="32">
        <v>4.2</v>
      </c>
      <c r="E191" s="35">
        <v>9.3000000000000007</v>
      </c>
      <c r="F191" s="5">
        <v>40.6</v>
      </c>
      <c r="G191" s="5">
        <v>269.10000000000002</v>
      </c>
      <c r="H191" s="5">
        <v>141.69999999999999</v>
      </c>
      <c r="I191" s="5">
        <v>137.69999999999999</v>
      </c>
      <c r="J191" s="6">
        <v>27.3</v>
      </c>
      <c r="K191" s="5">
        <v>1.1000000000000001</v>
      </c>
    </row>
    <row r="192" spans="1:11">
      <c r="A192" s="35">
        <v>410</v>
      </c>
      <c r="B192" s="32" t="s">
        <v>56</v>
      </c>
      <c r="C192" s="35">
        <v>60</v>
      </c>
      <c r="D192" s="35">
        <v>3.5</v>
      </c>
      <c r="E192" s="4">
        <v>1.4</v>
      </c>
      <c r="F192" s="34">
        <v>34.799999999999997</v>
      </c>
      <c r="G192" s="34">
        <v>166</v>
      </c>
      <c r="H192" s="2">
        <v>10.6</v>
      </c>
      <c r="I192" s="2">
        <v>27.2</v>
      </c>
      <c r="J192" s="2">
        <v>6.6</v>
      </c>
      <c r="K192" s="2">
        <v>0.67</v>
      </c>
    </row>
    <row r="193" spans="1:11" ht="38.25">
      <c r="A193" s="7">
        <v>965</v>
      </c>
      <c r="B193" s="32" t="s">
        <v>23</v>
      </c>
      <c r="C193" s="35">
        <v>200</v>
      </c>
      <c r="D193" s="5">
        <v>5.8</v>
      </c>
      <c r="E193" s="7">
        <v>5</v>
      </c>
      <c r="F193" s="35">
        <v>9.6</v>
      </c>
      <c r="G193" s="34">
        <v>108</v>
      </c>
      <c r="H193" s="5">
        <v>240</v>
      </c>
      <c r="I193" s="34">
        <v>180</v>
      </c>
      <c r="J193" s="35">
        <v>28</v>
      </c>
      <c r="K193" s="35">
        <v>0.2</v>
      </c>
    </row>
    <row r="194" spans="1:11">
      <c r="A194" s="35">
        <v>368</v>
      </c>
      <c r="B194" s="32" t="s">
        <v>97</v>
      </c>
      <c r="C194" s="35">
        <v>100</v>
      </c>
      <c r="D194" s="35">
        <v>0</v>
      </c>
      <c r="E194" s="4">
        <v>0</v>
      </c>
      <c r="F194" s="4">
        <v>10</v>
      </c>
      <c r="G194" s="34">
        <v>47</v>
      </c>
      <c r="H194" s="34">
        <v>16</v>
      </c>
      <c r="I194" s="34">
        <v>11</v>
      </c>
      <c r="J194" s="35">
        <v>9</v>
      </c>
      <c r="K194" s="35">
        <v>2.2000000000000002</v>
      </c>
    </row>
    <row r="195" spans="1:11" s="8" customFormat="1">
      <c r="A195" s="49" t="s">
        <v>24</v>
      </c>
      <c r="B195" s="49"/>
      <c r="C195" s="49"/>
      <c r="D195" s="11">
        <f t="shared" ref="D195:K195" si="20">SUM(D191:D194)</f>
        <v>13.5</v>
      </c>
      <c r="E195" s="11">
        <f t="shared" si="20"/>
        <v>15.700000000000001</v>
      </c>
      <c r="F195" s="11">
        <f t="shared" si="20"/>
        <v>95</v>
      </c>
      <c r="G195" s="11">
        <f t="shared" si="20"/>
        <v>590.1</v>
      </c>
      <c r="H195" s="11">
        <f t="shared" si="20"/>
        <v>408.29999999999995</v>
      </c>
      <c r="I195" s="11">
        <f t="shared" si="20"/>
        <v>355.9</v>
      </c>
      <c r="J195" s="11">
        <f t="shared" si="20"/>
        <v>70.900000000000006</v>
      </c>
      <c r="K195" s="11">
        <f t="shared" si="20"/>
        <v>4.17</v>
      </c>
    </row>
    <row r="196" spans="1:11">
      <c r="A196" s="51" t="s">
        <v>25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</row>
    <row r="197" spans="1:11">
      <c r="A197" s="5">
        <v>43</v>
      </c>
      <c r="B197" s="38" t="s">
        <v>48</v>
      </c>
      <c r="C197" s="35">
        <v>60</v>
      </c>
      <c r="D197" s="4">
        <v>0.85</v>
      </c>
      <c r="E197" s="7">
        <v>3.05</v>
      </c>
      <c r="F197" s="7">
        <v>5.41</v>
      </c>
      <c r="G197" s="22">
        <v>52.44</v>
      </c>
      <c r="H197" s="5">
        <v>22.42</v>
      </c>
      <c r="I197" s="5">
        <v>16.57</v>
      </c>
      <c r="J197" s="3">
        <v>9.1</v>
      </c>
      <c r="K197" s="5">
        <v>0.31</v>
      </c>
    </row>
    <row r="198" spans="1:11">
      <c r="A198" s="35">
        <v>139</v>
      </c>
      <c r="B198" s="32" t="s">
        <v>68</v>
      </c>
      <c r="C198" s="35">
        <v>100</v>
      </c>
      <c r="D198" s="35">
        <v>1.56</v>
      </c>
      <c r="E198" s="4">
        <v>2.19</v>
      </c>
      <c r="F198" s="35">
        <v>6.21</v>
      </c>
      <c r="G198" s="35">
        <v>51.32</v>
      </c>
      <c r="H198" s="35">
        <v>33.26</v>
      </c>
      <c r="I198" s="35">
        <v>11.86</v>
      </c>
      <c r="J198" s="35">
        <v>0</v>
      </c>
      <c r="K198" s="35">
        <v>0.54</v>
      </c>
    </row>
    <row r="199" spans="1:11">
      <c r="A199" s="35">
        <v>109</v>
      </c>
      <c r="B199" s="32" t="s">
        <v>92</v>
      </c>
      <c r="C199" s="35">
        <v>100</v>
      </c>
      <c r="D199" s="16">
        <v>15</v>
      </c>
      <c r="E199" s="16">
        <v>11</v>
      </c>
      <c r="F199" s="17">
        <v>6</v>
      </c>
      <c r="G199" s="21">
        <v>188</v>
      </c>
      <c r="H199" s="16">
        <v>34.700000000000003</v>
      </c>
      <c r="I199" s="16">
        <v>85.19</v>
      </c>
      <c r="J199" s="16">
        <v>13.49</v>
      </c>
      <c r="K199" s="16">
        <v>5.24</v>
      </c>
    </row>
    <row r="200" spans="1:11">
      <c r="A200" s="5">
        <v>679</v>
      </c>
      <c r="B200" s="38" t="s">
        <v>29</v>
      </c>
      <c r="C200" s="5">
        <v>150</v>
      </c>
      <c r="D200" s="35">
        <v>7.46</v>
      </c>
      <c r="E200" s="5">
        <v>5.61</v>
      </c>
      <c r="F200" s="5">
        <v>35.840000000000003</v>
      </c>
      <c r="G200" s="5">
        <v>230.45</v>
      </c>
      <c r="H200" s="5">
        <v>12.98</v>
      </c>
      <c r="I200" s="5">
        <v>208.5</v>
      </c>
      <c r="J200" s="38">
        <v>67.5</v>
      </c>
      <c r="K200" s="5">
        <v>3.95</v>
      </c>
    </row>
    <row r="201" spans="1:11" ht="25.5">
      <c r="A201" s="5">
        <v>306</v>
      </c>
      <c r="B201" s="32" t="s">
        <v>28</v>
      </c>
      <c r="C201" s="35">
        <v>200</v>
      </c>
      <c r="D201" s="32">
        <v>0</v>
      </c>
      <c r="E201" s="2">
        <v>0</v>
      </c>
      <c r="F201" s="5">
        <v>20</v>
      </c>
      <c r="G201" s="22">
        <v>76</v>
      </c>
      <c r="H201" s="5">
        <v>122</v>
      </c>
      <c r="I201" s="5">
        <v>92</v>
      </c>
      <c r="J201" s="5">
        <v>14</v>
      </c>
      <c r="K201" s="5">
        <v>0.56000000000000005</v>
      </c>
    </row>
    <row r="202" spans="1:11">
      <c r="A202" s="35">
        <v>148</v>
      </c>
      <c r="B202" s="32" t="s">
        <v>34</v>
      </c>
      <c r="C202" s="35">
        <v>30</v>
      </c>
      <c r="D202" s="35">
        <v>1.8</v>
      </c>
      <c r="E202" s="4">
        <v>0.3</v>
      </c>
      <c r="F202" s="35">
        <v>13</v>
      </c>
      <c r="G202" s="4">
        <v>56</v>
      </c>
      <c r="H202" s="2"/>
      <c r="I202" s="2"/>
      <c r="J202" s="2"/>
      <c r="K202" s="2"/>
    </row>
    <row r="203" spans="1:11" s="8" customFormat="1">
      <c r="A203" s="49" t="s">
        <v>26</v>
      </c>
      <c r="B203" s="49"/>
      <c r="C203" s="49"/>
      <c r="D203" s="36">
        <f t="shared" ref="D203:K203" si="21">SUM(D197:D202)</f>
        <v>26.67</v>
      </c>
      <c r="E203" s="36">
        <f t="shared" si="21"/>
        <v>22.150000000000002</v>
      </c>
      <c r="F203" s="36">
        <f t="shared" si="21"/>
        <v>86.460000000000008</v>
      </c>
      <c r="G203" s="36">
        <f t="shared" si="21"/>
        <v>654.21</v>
      </c>
      <c r="H203" s="36">
        <f t="shared" si="21"/>
        <v>225.36</v>
      </c>
      <c r="I203" s="36">
        <f t="shared" si="21"/>
        <v>414.12</v>
      </c>
      <c r="J203" s="36">
        <f t="shared" si="21"/>
        <v>104.09</v>
      </c>
      <c r="K203" s="36">
        <f t="shared" si="21"/>
        <v>10.6</v>
      </c>
    </row>
    <row r="204" spans="1:11" s="8" customFormat="1" ht="12.75" customHeight="1">
      <c r="A204" s="50" t="s">
        <v>27</v>
      </c>
      <c r="B204" s="50"/>
      <c r="C204" s="50"/>
      <c r="D204" s="37">
        <f t="shared" ref="D204:K204" si="22">D195+D203</f>
        <v>40.17</v>
      </c>
      <c r="E204" s="37">
        <f t="shared" si="22"/>
        <v>37.85</v>
      </c>
      <c r="F204" s="37">
        <f t="shared" si="22"/>
        <v>181.46</v>
      </c>
      <c r="G204" s="37">
        <f t="shared" si="22"/>
        <v>1244.31</v>
      </c>
      <c r="H204" s="37">
        <f t="shared" si="22"/>
        <v>633.66</v>
      </c>
      <c r="I204" s="37">
        <f t="shared" si="22"/>
        <v>770.02</v>
      </c>
      <c r="J204" s="37">
        <f t="shared" si="22"/>
        <v>174.99</v>
      </c>
      <c r="K204" s="37">
        <f t="shared" si="22"/>
        <v>14.77</v>
      </c>
    </row>
    <row r="208" spans="1:11" ht="12.75" customHeight="1">
      <c r="A208" s="42" t="s">
        <v>63</v>
      </c>
      <c r="B208" s="42"/>
      <c r="C208" s="43" t="s">
        <v>41</v>
      </c>
      <c r="D208" s="43"/>
      <c r="E208" s="43"/>
      <c r="F208" s="2"/>
      <c r="G208" s="44" t="s">
        <v>101</v>
      </c>
      <c r="H208" s="45"/>
      <c r="I208" s="45"/>
      <c r="J208" s="45"/>
      <c r="K208" s="46"/>
    </row>
    <row r="209" spans="1:11" ht="12.75" customHeight="1">
      <c r="A209" s="2"/>
      <c r="B209" s="47" t="s">
        <v>72</v>
      </c>
      <c r="C209" s="47"/>
      <c r="D209" s="47"/>
      <c r="E209" s="47"/>
      <c r="F209" s="47"/>
      <c r="G209" s="48" t="s">
        <v>105</v>
      </c>
      <c r="H209" s="48"/>
      <c r="I209" s="48"/>
      <c r="J209" s="48"/>
      <c r="K209" s="48"/>
    </row>
    <row r="210" spans="1:11" ht="12.75" customHeight="1">
      <c r="A210" s="35" t="s">
        <v>1</v>
      </c>
      <c r="B210" s="51" t="s">
        <v>3</v>
      </c>
      <c r="C210" s="32" t="s">
        <v>4</v>
      </c>
      <c r="D210" s="42" t="s">
        <v>7</v>
      </c>
      <c r="E210" s="42"/>
      <c r="F210" s="42"/>
      <c r="G210" s="35" t="s">
        <v>8</v>
      </c>
      <c r="H210" s="48" t="s">
        <v>12</v>
      </c>
      <c r="I210" s="48"/>
      <c r="J210" s="48"/>
      <c r="K210" s="48"/>
    </row>
    <row r="211" spans="1:11" ht="25.5">
      <c r="A211" s="35" t="s">
        <v>2</v>
      </c>
      <c r="B211" s="51"/>
      <c r="C211" s="32" t="s">
        <v>5</v>
      </c>
      <c r="D211" s="42"/>
      <c r="E211" s="42"/>
      <c r="F211" s="42"/>
      <c r="G211" s="35" t="s">
        <v>9</v>
      </c>
      <c r="H211" s="48"/>
      <c r="I211" s="48"/>
      <c r="J211" s="48"/>
      <c r="K211" s="48"/>
    </row>
    <row r="212" spans="1:11" ht="25.5">
      <c r="A212" s="33"/>
      <c r="B212" s="51"/>
      <c r="C212" s="35" t="s">
        <v>6</v>
      </c>
      <c r="D212" s="42"/>
      <c r="E212" s="42"/>
      <c r="F212" s="42"/>
      <c r="G212" s="35" t="s">
        <v>10</v>
      </c>
      <c r="H212" s="48"/>
      <c r="I212" s="48"/>
      <c r="J212" s="48"/>
      <c r="K212" s="48"/>
    </row>
    <row r="213" spans="1:11">
      <c r="A213" s="33"/>
      <c r="B213" s="51"/>
      <c r="C213" s="33"/>
      <c r="D213" s="4" t="s">
        <v>13</v>
      </c>
      <c r="E213" s="4" t="s">
        <v>14</v>
      </c>
      <c r="F213" s="4" t="s">
        <v>15</v>
      </c>
      <c r="G213" s="35" t="s">
        <v>11</v>
      </c>
      <c r="H213" s="34" t="s">
        <v>76</v>
      </c>
      <c r="I213" s="34" t="s">
        <v>17</v>
      </c>
      <c r="J213" s="3" t="s">
        <v>18</v>
      </c>
      <c r="K213" s="35" t="s">
        <v>19</v>
      </c>
    </row>
    <row r="214" spans="1:11">
      <c r="A214" s="34">
        <v>1</v>
      </c>
      <c r="B214" s="34">
        <v>2</v>
      </c>
      <c r="C214" s="35" t="s">
        <v>20</v>
      </c>
      <c r="D214" s="4">
        <v>4</v>
      </c>
      <c r="E214" s="4">
        <v>5</v>
      </c>
      <c r="F214" s="4">
        <v>6</v>
      </c>
      <c r="G214" s="34">
        <v>7</v>
      </c>
      <c r="H214" s="34">
        <v>13</v>
      </c>
      <c r="I214" s="34">
        <v>14</v>
      </c>
      <c r="J214" s="34">
        <v>15</v>
      </c>
      <c r="K214" s="4">
        <v>16</v>
      </c>
    </row>
    <row r="215" spans="1:11">
      <c r="A215" s="42" t="s">
        <v>21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1:11" ht="16.5" customHeight="1">
      <c r="A216" s="3">
        <v>168</v>
      </c>
      <c r="B216" s="38" t="s">
        <v>44</v>
      </c>
      <c r="C216" s="5">
        <v>160</v>
      </c>
      <c r="D216" s="5">
        <v>2.3199999999999998</v>
      </c>
      <c r="E216" s="9">
        <v>3.96</v>
      </c>
      <c r="F216" s="5">
        <v>28.97</v>
      </c>
      <c r="G216" s="7">
        <v>161</v>
      </c>
      <c r="H216" s="5">
        <v>4.7</v>
      </c>
      <c r="I216" s="5">
        <v>50.6</v>
      </c>
      <c r="J216" s="5">
        <v>16.399999999999999</v>
      </c>
      <c r="K216" s="5">
        <v>0.36</v>
      </c>
    </row>
    <row r="217" spans="1:11">
      <c r="A217" s="35">
        <v>793</v>
      </c>
      <c r="B217" s="38" t="s">
        <v>100</v>
      </c>
      <c r="C217" s="35">
        <v>100</v>
      </c>
      <c r="D217" s="5">
        <v>6.77</v>
      </c>
      <c r="E217" s="5">
        <v>19.600000000000001</v>
      </c>
      <c r="F217" s="7">
        <v>55.81</v>
      </c>
      <c r="G217" s="22">
        <v>426.42</v>
      </c>
      <c r="H217" s="5">
        <v>31.76</v>
      </c>
      <c r="I217" s="5">
        <v>0</v>
      </c>
      <c r="J217" s="13">
        <v>14.24</v>
      </c>
      <c r="K217" s="5">
        <v>1.44</v>
      </c>
    </row>
    <row r="218" spans="1:11">
      <c r="A218" s="28">
        <v>965</v>
      </c>
      <c r="B218" s="32" t="s">
        <v>81</v>
      </c>
      <c r="C218" s="35">
        <v>200</v>
      </c>
      <c r="D218" s="5">
        <v>5.8</v>
      </c>
      <c r="E218" s="7">
        <v>5</v>
      </c>
      <c r="F218" s="35">
        <v>9.6</v>
      </c>
      <c r="G218" s="34">
        <v>108</v>
      </c>
      <c r="H218" s="5">
        <v>240</v>
      </c>
      <c r="I218" s="34">
        <v>180</v>
      </c>
      <c r="J218" s="35">
        <v>28</v>
      </c>
      <c r="K218" s="35">
        <v>0.2</v>
      </c>
    </row>
    <row r="219" spans="1:11">
      <c r="A219" s="35" t="s">
        <v>99</v>
      </c>
      <c r="B219" s="32" t="s">
        <v>98</v>
      </c>
      <c r="C219" s="35">
        <v>100</v>
      </c>
      <c r="D219" s="35">
        <v>1</v>
      </c>
      <c r="E219" s="4">
        <v>2</v>
      </c>
      <c r="F219" s="4">
        <v>21</v>
      </c>
      <c r="G219" s="34">
        <v>96</v>
      </c>
      <c r="H219" s="34">
        <v>8</v>
      </c>
      <c r="I219" s="34">
        <v>28</v>
      </c>
      <c r="J219" s="35">
        <v>42</v>
      </c>
      <c r="K219" s="35">
        <v>0.6</v>
      </c>
    </row>
    <row r="220" spans="1:11" s="8" customFormat="1">
      <c r="A220" s="49" t="s">
        <v>24</v>
      </c>
      <c r="B220" s="49"/>
      <c r="C220" s="49"/>
      <c r="D220" s="37">
        <f t="shared" ref="D220:K220" si="23">SUM(D191:D219)</f>
        <v>140.4</v>
      </c>
      <c r="E220" s="37">
        <f t="shared" si="23"/>
        <v>149.11000000000001</v>
      </c>
      <c r="F220" s="37">
        <f t="shared" si="23"/>
        <v>665.7600000000001</v>
      </c>
      <c r="G220" s="37">
        <f>SUM(G216:G219)</f>
        <v>791.42000000000007</v>
      </c>
      <c r="H220" s="37">
        <f t="shared" si="23"/>
        <v>2198.44</v>
      </c>
      <c r="I220" s="37">
        <f t="shared" si="23"/>
        <v>2582.66</v>
      </c>
      <c r="J220" s="37">
        <f t="shared" si="23"/>
        <v>640.61</v>
      </c>
      <c r="K220" s="37">
        <f t="shared" si="23"/>
        <v>62.910000000000004</v>
      </c>
    </row>
    <row r="221" spans="1:11">
      <c r="A221" s="51" t="s">
        <v>25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</row>
    <row r="222" spans="1:11">
      <c r="A222" s="5">
        <v>43</v>
      </c>
      <c r="B222" s="38" t="s">
        <v>86</v>
      </c>
      <c r="C222" s="35">
        <v>60</v>
      </c>
      <c r="D222" s="38">
        <v>0.85</v>
      </c>
      <c r="E222" s="10">
        <v>3.05</v>
      </c>
      <c r="F222" s="5">
        <v>5.41</v>
      </c>
      <c r="G222" s="34">
        <v>52.44</v>
      </c>
      <c r="H222" s="5">
        <v>22.42</v>
      </c>
      <c r="I222" s="5">
        <v>9.1</v>
      </c>
      <c r="J222" s="38">
        <v>16.57</v>
      </c>
      <c r="K222" s="5">
        <v>0.31</v>
      </c>
    </row>
    <row r="223" spans="1:11" ht="23.25" customHeight="1">
      <c r="A223" s="5">
        <v>187</v>
      </c>
      <c r="B223" s="38" t="s">
        <v>59</v>
      </c>
      <c r="C223" s="5">
        <v>200</v>
      </c>
      <c r="D223" s="5">
        <v>1.4</v>
      </c>
      <c r="E223" s="5">
        <v>3.91</v>
      </c>
      <c r="F223" s="5">
        <v>6.79</v>
      </c>
      <c r="G223" s="22">
        <v>67.8</v>
      </c>
      <c r="H223" s="5">
        <v>34.659999999999997</v>
      </c>
      <c r="I223" s="5">
        <v>38.1</v>
      </c>
      <c r="J223" s="5">
        <v>17.8</v>
      </c>
      <c r="K223" s="5">
        <v>0.64</v>
      </c>
    </row>
    <row r="224" spans="1:11" ht="25.5">
      <c r="A224" s="35">
        <v>436</v>
      </c>
      <c r="B224" s="32" t="s">
        <v>83</v>
      </c>
      <c r="C224" s="35" t="s">
        <v>49</v>
      </c>
      <c r="D224" s="16">
        <v>17.21</v>
      </c>
      <c r="E224" s="16">
        <v>4.67</v>
      </c>
      <c r="F224" s="17">
        <v>13.72</v>
      </c>
      <c r="G224" s="21">
        <v>165.63</v>
      </c>
      <c r="H224" s="16">
        <v>19.440000000000001</v>
      </c>
      <c r="I224" s="16">
        <v>41.06</v>
      </c>
      <c r="J224" s="16">
        <v>210.63</v>
      </c>
      <c r="K224" s="16">
        <v>2.52</v>
      </c>
    </row>
    <row r="225" spans="1:11">
      <c r="A225" s="5"/>
      <c r="B225" s="38"/>
      <c r="C225" s="5"/>
      <c r="D225" s="35"/>
      <c r="E225" s="5"/>
      <c r="F225" s="5"/>
      <c r="G225" s="5"/>
      <c r="H225" s="5"/>
      <c r="I225" s="5"/>
      <c r="J225" s="38"/>
      <c r="K225" s="5"/>
    </row>
    <row r="226" spans="1:11">
      <c r="A226" s="28">
        <v>965</v>
      </c>
      <c r="B226" s="32" t="s">
        <v>81</v>
      </c>
      <c r="C226" s="35">
        <v>200</v>
      </c>
      <c r="D226" s="5">
        <v>5.8</v>
      </c>
      <c r="E226" s="7">
        <v>5</v>
      </c>
      <c r="F226" s="35">
        <v>9.6</v>
      </c>
      <c r="G226" s="34">
        <v>108</v>
      </c>
      <c r="H226" s="5">
        <v>240</v>
      </c>
      <c r="I226" s="34">
        <v>180</v>
      </c>
      <c r="J226" s="35">
        <v>28</v>
      </c>
      <c r="K226" s="35">
        <v>0.2</v>
      </c>
    </row>
    <row r="227" spans="1:11">
      <c r="A227" s="35">
        <v>148</v>
      </c>
      <c r="B227" s="32" t="s">
        <v>34</v>
      </c>
      <c r="C227" s="35">
        <v>30</v>
      </c>
      <c r="D227" s="35">
        <v>1.8</v>
      </c>
      <c r="E227" s="4">
        <v>0.3</v>
      </c>
      <c r="F227" s="35">
        <v>13</v>
      </c>
      <c r="G227" s="4">
        <v>56</v>
      </c>
      <c r="H227" s="2"/>
      <c r="I227" s="2"/>
      <c r="J227" s="2"/>
      <c r="K227" s="2"/>
    </row>
    <row r="228" spans="1:11" s="8" customFormat="1" ht="12.75" customHeight="1">
      <c r="A228" s="49" t="s">
        <v>26</v>
      </c>
      <c r="B228" s="49"/>
      <c r="C228" s="49"/>
      <c r="D228" s="37">
        <f t="shared" ref="D228:K228" si="24">SUM(D223:D227)</f>
        <v>26.21</v>
      </c>
      <c r="E228" s="37">
        <f t="shared" si="24"/>
        <v>13.88</v>
      </c>
      <c r="F228" s="37">
        <f t="shared" si="24"/>
        <v>43.11</v>
      </c>
      <c r="G228" s="37">
        <f t="shared" si="24"/>
        <v>397.43</v>
      </c>
      <c r="H228" s="37">
        <f t="shared" si="24"/>
        <v>294.10000000000002</v>
      </c>
      <c r="I228" s="37">
        <f t="shared" si="24"/>
        <v>259.15999999999997</v>
      </c>
      <c r="J228" s="37">
        <f t="shared" si="24"/>
        <v>256.43</v>
      </c>
      <c r="K228" s="37">
        <f t="shared" si="24"/>
        <v>3.3600000000000003</v>
      </c>
    </row>
    <row r="229" spans="1:11" s="8" customFormat="1" ht="12.75" customHeight="1">
      <c r="A229" s="50" t="s">
        <v>27</v>
      </c>
      <c r="B229" s="50"/>
      <c r="C229" s="50"/>
      <c r="D229" s="37">
        <f t="shared" ref="D229:K229" si="25">D220+D228</f>
        <v>166.61</v>
      </c>
      <c r="E229" s="37">
        <f t="shared" si="25"/>
        <v>162.99</v>
      </c>
      <c r="F229" s="37">
        <f t="shared" si="25"/>
        <v>708.87000000000012</v>
      </c>
      <c r="G229" s="37">
        <f t="shared" si="25"/>
        <v>1188.8500000000001</v>
      </c>
      <c r="H229" s="37">
        <f t="shared" si="25"/>
        <v>2492.54</v>
      </c>
      <c r="I229" s="37">
        <f t="shared" si="25"/>
        <v>2841.8199999999997</v>
      </c>
      <c r="J229" s="37">
        <f t="shared" si="25"/>
        <v>897.04</v>
      </c>
      <c r="K229" s="37">
        <f t="shared" si="25"/>
        <v>66.27000000000001</v>
      </c>
    </row>
    <row r="234" spans="1:11" ht="12.75" customHeight="1">
      <c r="A234" s="42" t="s">
        <v>63</v>
      </c>
      <c r="B234" s="42"/>
      <c r="C234" s="43" t="s">
        <v>38</v>
      </c>
      <c r="D234" s="43"/>
      <c r="E234" s="43"/>
      <c r="F234" s="2"/>
      <c r="G234" s="44" t="s">
        <v>101</v>
      </c>
      <c r="H234" s="45"/>
      <c r="I234" s="45"/>
      <c r="J234" s="45"/>
      <c r="K234" s="46"/>
    </row>
    <row r="235" spans="1:11" ht="12.75" customHeight="1">
      <c r="A235" s="2"/>
      <c r="B235" s="47" t="s">
        <v>72</v>
      </c>
      <c r="C235" s="47"/>
      <c r="D235" s="47"/>
      <c r="E235" s="47"/>
      <c r="F235" s="47"/>
      <c r="G235" s="48" t="s">
        <v>105</v>
      </c>
      <c r="H235" s="48"/>
      <c r="I235" s="48"/>
      <c r="J235" s="48"/>
      <c r="K235" s="48"/>
    </row>
    <row r="236" spans="1:11" ht="12.75" customHeight="1">
      <c r="A236" s="35" t="s">
        <v>1</v>
      </c>
      <c r="B236" s="51" t="s">
        <v>3</v>
      </c>
      <c r="C236" s="32" t="s">
        <v>4</v>
      </c>
      <c r="D236" s="42" t="s">
        <v>7</v>
      </c>
      <c r="E236" s="42"/>
      <c r="F236" s="42"/>
      <c r="G236" s="35" t="s">
        <v>8</v>
      </c>
      <c r="H236" s="48" t="s">
        <v>12</v>
      </c>
      <c r="I236" s="48"/>
      <c r="J236" s="48"/>
      <c r="K236" s="48"/>
    </row>
    <row r="237" spans="1:11" ht="25.5">
      <c r="A237" s="35" t="s">
        <v>2</v>
      </c>
      <c r="B237" s="51"/>
      <c r="C237" s="32" t="s">
        <v>5</v>
      </c>
      <c r="D237" s="42"/>
      <c r="E237" s="42"/>
      <c r="F237" s="42"/>
      <c r="G237" s="35" t="s">
        <v>9</v>
      </c>
      <c r="H237" s="48"/>
      <c r="I237" s="48"/>
      <c r="J237" s="48"/>
      <c r="K237" s="48"/>
    </row>
    <row r="238" spans="1:11" ht="25.5">
      <c r="A238" s="33"/>
      <c r="B238" s="51"/>
      <c r="C238" s="35" t="s">
        <v>6</v>
      </c>
      <c r="D238" s="42"/>
      <c r="E238" s="42"/>
      <c r="F238" s="42"/>
      <c r="G238" s="35" t="s">
        <v>10</v>
      </c>
      <c r="H238" s="48"/>
      <c r="I238" s="48"/>
      <c r="J238" s="48"/>
      <c r="K238" s="48"/>
    </row>
    <row r="239" spans="1:11">
      <c r="A239" s="33"/>
      <c r="B239" s="51"/>
      <c r="C239" s="33"/>
      <c r="D239" s="4" t="s">
        <v>13</v>
      </c>
      <c r="E239" s="4" t="s">
        <v>14</v>
      </c>
      <c r="F239" s="4" t="s">
        <v>15</v>
      </c>
      <c r="G239" s="35" t="s">
        <v>11</v>
      </c>
      <c r="H239" s="34" t="s">
        <v>16</v>
      </c>
      <c r="I239" s="34" t="s">
        <v>17</v>
      </c>
      <c r="J239" s="3" t="s">
        <v>18</v>
      </c>
      <c r="K239" s="35" t="s">
        <v>19</v>
      </c>
    </row>
    <row r="240" spans="1:11">
      <c r="A240" s="34">
        <v>1</v>
      </c>
      <c r="B240" s="34">
        <v>2</v>
      </c>
      <c r="C240" s="35" t="s">
        <v>20</v>
      </c>
      <c r="D240" s="4">
        <v>4</v>
      </c>
      <c r="E240" s="4">
        <v>5</v>
      </c>
      <c r="F240" s="4">
        <v>6</v>
      </c>
      <c r="G240" s="34">
        <v>7</v>
      </c>
      <c r="H240" s="34">
        <v>13</v>
      </c>
      <c r="I240" s="34">
        <v>14</v>
      </c>
      <c r="J240" s="34">
        <v>15</v>
      </c>
      <c r="K240" s="4">
        <v>16</v>
      </c>
    </row>
    <row r="241" spans="1:11">
      <c r="A241" s="42" t="s">
        <v>21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</row>
    <row r="242" spans="1:11" ht="25.5">
      <c r="A242" s="35">
        <v>390</v>
      </c>
      <c r="B242" s="32" t="s">
        <v>35</v>
      </c>
      <c r="C242" s="35">
        <v>200</v>
      </c>
      <c r="D242" s="32">
        <v>6.24</v>
      </c>
      <c r="E242" s="4">
        <v>6.1</v>
      </c>
      <c r="F242" s="4">
        <v>19.7</v>
      </c>
      <c r="G242" s="35">
        <v>158.63999999999999</v>
      </c>
      <c r="H242" s="35">
        <v>192.17</v>
      </c>
      <c r="I242" s="35">
        <v>156.05000000000001</v>
      </c>
      <c r="J242" s="32">
        <v>23.52</v>
      </c>
      <c r="K242" s="35">
        <v>0.3</v>
      </c>
    </row>
    <row r="243" spans="1:11">
      <c r="A243" s="35">
        <v>410</v>
      </c>
      <c r="B243" s="32" t="s">
        <v>65</v>
      </c>
      <c r="C243" s="35">
        <v>60</v>
      </c>
      <c r="D243" s="35">
        <v>3.5</v>
      </c>
      <c r="E243" s="4">
        <v>1.4</v>
      </c>
      <c r="F243" s="34">
        <v>34.799999999999997</v>
      </c>
      <c r="G243" s="34">
        <v>166</v>
      </c>
      <c r="H243" s="2">
        <v>10.6</v>
      </c>
      <c r="I243" s="2">
        <v>27.2</v>
      </c>
      <c r="J243" s="2">
        <v>6.6</v>
      </c>
      <c r="K243" s="2">
        <v>0.67</v>
      </c>
    </row>
    <row r="244" spans="1:11">
      <c r="A244" s="7">
        <v>945</v>
      </c>
      <c r="B244" s="32" t="s">
        <v>42</v>
      </c>
      <c r="C244" s="35">
        <v>200</v>
      </c>
      <c r="D244" s="5">
        <v>1.4</v>
      </c>
      <c r="E244" s="7">
        <v>1.6</v>
      </c>
      <c r="F244" s="35">
        <v>16.399999999999999</v>
      </c>
      <c r="G244" s="34">
        <v>86</v>
      </c>
      <c r="H244" s="5">
        <v>33</v>
      </c>
      <c r="I244" s="34">
        <v>10.5</v>
      </c>
      <c r="J244" s="35">
        <v>67.5</v>
      </c>
      <c r="K244" s="35">
        <v>0.4</v>
      </c>
    </row>
    <row r="245" spans="1:11">
      <c r="A245" s="35" t="s">
        <v>58</v>
      </c>
      <c r="B245" s="32" t="s">
        <v>96</v>
      </c>
      <c r="C245" s="35">
        <v>100</v>
      </c>
      <c r="D245" s="35">
        <v>0</v>
      </c>
      <c r="E245" s="4">
        <v>0</v>
      </c>
      <c r="F245" s="4">
        <v>46</v>
      </c>
      <c r="G245" s="34">
        <v>19</v>
      </c>
      <c r="H245" s="32">
        <v>16</v>
      </c>
      <c r="I245" s="32">
        <v>12</v>
      </c>
      <c r="J245" s="3">
        <v>2.2999999999999998</v>
      </c>
      <c r="K245" s="2"/>
    </row>
    <row r="246" spans="1:11" s="8" customFormat="1">
      <c r="A246" s="49" t="s">
        <v>24</v>
      </c>
      <c r="B246" s="49"/>
      <c r="C246" s="49"/>
      <c r="D246" s="37">
        <f>SUM(D242:D245)</f>
        <v>11.14</v>
      </c>
      <c r="E246" s="37">
        <f t="shared" ref="E246:K246" si="26">SUM(E242:E245)</f>
        <v>9.1</v>
      </c>
      <c r="F246" s="37">
        <f t="shared" si="26"/>
        <v>116.9</v>
      </c>
      <c r="G246" s="37">
        <f t="shared" si="26"/>
        <v>429.64</v>
      </c>
      <c r="H246" s="37">
        <f t="shared" si="26"/>
        <v>251.76999999999998</v>
      </c>
      <c r="I246" s="37">
        <f t="shared" si="26"/>
        <v>205.75</v>
      </c>
      <c r="J246" s="37">
        <f t="shared" si="26"/>
        <v>99.92</v>
      </c>
      <c r="K246" s="37">
        <f t="shared" si="26"/>
        <v>1.37</v>
      </c>
    </row>
    <row r="247" spans="1:11">
      <c r="A247" s="58" t="s">
        <v>25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</row>
    <row r="248" spans="1:11">
      <c r="A248" s="5">
        <v>33</v>
      </c>
      <c r="B248" s="38" t="s">
        <v>88</v>
      </c>
      <c r="C248" s="35">
        <v>60</v>
      </c>
      <c r="D248" s="4">
        <v>0.86</v>
      </c>
      <c r="E248" s="7">
        <v>3.65</v>
      </c>
      <c r="F248" s="7">
        <v>5.0199999999999996</v>
      </c>
      <c r="G248" s="22">
        <v>56.34</v>
      </c>
      <c r="H248" s="5">
        <v>21.09</v>
      </c>
      <c r="I248" s="5">
        <v>12.54</v>
      </c>
      <c r="J248" s="3">
        <v>24.58</v>
      </c>
      <c r="K248" s="5">
        <v>0.8</v>
      </c>
    </row>
    <row r="249" spans="1:11">
      <c r="A249" s="5">
        <v>147</v>
      </c>
      <c r="B249" s="38" t="s">
        <v>74</v>
      </c>
      <c r="C249" s="5">
        <v>100</v>
      </c>
      <c r="D249" s="5">
        <v>2.96</v>
      </c>
      <c r="E249" s="7">
        <v>2.27</v>
      </c>
      <c r="F249" s="22">
        <v>4.7300000000000004</v>
      </c>
      <c r="G249" s="22">
        <v>46.8</v>
      </c>
      <c r="H249" s="5">
        <v>9.98</v>
      </c>
      <c r="I249" s="34">
        <v>8.73</v>
      </c>
      <c r="J249" s="6">
        <v>0</v>
      </c>
      <c r="K249" s="35">
        <v>0.39</v>
      </c>
    </row>
    <row r="250" spans="1:11" ht="25.5">
      <c r="A250" s="35">
        <v>286</v>
      </c>
      <c r="B250" s="32" t="s">
        <v>79</v>
      </c>
      <c r="C250" s="35" t="s">
        <v>93</v>
      </c>
      <c r="D250" s="16">
        <v>8.8699999999999992</v>
      </c>
      <c r="E250" s="16">
        <v>9.83</v>
      </c>
      <c r="F250" s="17">
        <v>11.71</v>
      </c>
      <c r="G250" s="21">
        <v>171</v>
      </c>
      <c r="H250" s="16">
        <v>43.9</v>
      </c>
      <c r="I250" s="16">
        <v>21.6</v>
      </c>
      <c r="J250" s="16">
        <v>106.7</v>
      </c>
      <c r="K250" s="16">
        <v>0.96</v>
      </c>
    </row>
    <row r="251" spans="1:11">
      <c r="A251" s="5">
        <v>688</v>
      </c>
      <c r="B251" s="38" t="s">
        <v>78</v>
      </c>
      <c r="C251" s="5">
        <v>150</v>
      </c>
      <c r="D251" s="35">
        <v>5.52</v>
      </c>
      <c r="E251" s="5">
        <v>4.5199999999999996</v>
      </c>
      <c r="F251" s="5">
        <v>26.45</v>
      </c>
      <c r="G251" s="5">
        <v>168.45</v>
      </c>
      <c r="H251" s="5">
        <v>4.8600000000000003</v>
      </c>
      <c r="I251" s="5">
        <v>21.12</v>
      </c>
      <c r="J251" s="38">
        <v>37.17</v>
      </c>
      <c r="K251" s="5">
        <v>1.33</v>
      </c>
    </row>
    <row r="252" spans="1:11">
      <c r="A252" s="5">
        <v>959</v>
      </c>
      <c r="B252" s="32" t="s">
        <v>85</v>
      </c>
      <c r="C252" s="35">
        <v>200</v>
      </c>
      <c r="D252" s="5">
        <v>3.52</v>
      </c>
      <c r="E252" s="7">
        <v>3.72</v>
      </c>
      <c r="F252" s="7">
        <v>25.49</v>
      </c>
      <c r="G252" s="34">
        <v>145.19999999999999</v>
      </c>
      <c r="H252" s="7">
        <v>122</v>
      </c>
      <c r="I252" s="34">
        <v>14</v>
      </c>
      <c r="J252" s="4">
        <v>90</v>
      </c>
      <c r="K252" s="35">
        <v>0.56000000000000005</v>
      </c>
    </row>
    <row r="253" spans="1:11">
      <c r="A253" s="35">
        <v>148</v>
      </c>
      <c r="B253" s="32" t="s">
        <v>34</v>
      </c>
      <c r="C253" s="35">
        <v>30</v>
      </c>
      <c r="D253" s="35">
        <v>1.8</v>
      </c>
      <c r="E253" s="4">
        <v>0.3</v>
      </c>
      <c r="F253" s="35">
        <v>13</v>
      </c>
      <c r="G253" s="4">
        <v>56</v>
      </c>
      <c r="H253" s="2"/>
      <c r="I253" s="2"/>
      <c r="J253" s="2"/>
      <c r="K253" s="2"/>
    </row>
    <row r="254" spans="1:11" s="8" customFormat="1">
      <c r="A254" s="49" t="s">
        <v>26</v>
      </c>
      <c r="B254" s="49"/>
      <c r="C254" s="49"/>
      <c r="D254" s="37">
        <f t="shared" ref="D254:K254" si="27">SUM(D248:D253)</f>
        <v>23.53</v>
      </c>
      <c r="E254" s="37">
        <f t="shared" si="27"/>
        <v>24.29</v>
      </c>
      <c r="F254" s="37">
        <f t="shared" si="27"/>
        <v>86.399999999999991</v>
      </c>
      <c r="G254" s="37">
        <f t="shared" si="27"/>
        <v>643.79</v>
      </c>
      <c r="H254" s="37">
        <f t="shared" si="27"/>
        <v>201.82999999999998</v>
      </c>
      <c r="I254" s="37">
        <f t="shared" si="27"/>
        <v>77.990000000000009</v>
      </c>
      <c r="J254" s="37">
        <f t="shared" si="27"/>
        <v>258.45</v>
      </c>
      <c r="K254" s="37">
        <f t="shared" si="27"/>
        <v>4.04</v>
      </c>
    </row>
    <row r="255" spans="1:11" s="8" customFormat="1" ht="12.75" customHeight="1">
      <c r="A255" s="50" t="s">
        <v>27</v>
      </c>
      <c r="B255" s="50"/>
      <c r="C255" s="50"/>
      <c r="D255" s="36">
        <f t="shared" ref="D255:K255" si="28">D246+D254</f>
        <v>34.67</v>
      </c>
      <c r="E255" s="36">
        <f t="shared" si="28"/>
        <v>33.39</v>
      </c>
      <c r="F255" s="36">
        <f t="shared" si="28"/>
        <v>203.3</v>
      </c>
      <c r="G255" s="36">
        <f t="shared" si="28"/>
        <v>1073.4299999999998</v>
      </c>
      <c r="H255" s="36">
        <f t="shared" si="28"/>
        <v>453.59999999999997</v>
      </c>
      <c r="I255" s="36">
        <f t="shared" si="28"/>
        <v>283.74</v>
      </c>
      <c r="J255" s="36">
        <f t="shared" si="28"/>
        <v>358.37</v>
      </c>
      <c r="K255" s="36">
        <f t="shared" si="28"/>
        <v>5.41</v>
      </c>
    </row>
    <row r="260" spans="1:11" ht="12.75" customHeight="1">
      <c r="A260" s="42" t="s">
        <v>63</v>
      </c>
      <c r="B260" s="42"/>
      <c r="C260" s="43" t="s">
        <v>39</v>
      </c>
      <c r="D260" s="43"/>
      <c r="E260" s="43"/>
      <c r="F260" s="2"/>
      <c r="G260" s="44" t="s">
        <v>101</v>
      </c>
      <c r="H260" s="45"/>
      <c r="I260" s="45"/>
      <c r="J260" s="45"/>
      <c r="K260" s="46"/>
    </row>
    <row r="261" spans="1:11" ht="12.75" customHeight="1">
      <c r="A261" s="2"/>
      <c r="B261" s="47" t="s">
        <v>72</v>
      </c>
      <c r="C261" s="47"/>
      <c r="D261" s="47"/>
      <c r="E261" s="47"/>
      <c r="F261" s="47"/>
      <c r="G261" s="48" t="s">
        <v>105</v>
      </c>
      <c r="H261" s="48"/>
      <c r="I261" s="48"/>
      <c r="J261" s="48"/>
      <c r="K261" s="48"/>
    </row>
    <row r="262" spans="1:11" ht="12.75" customHeight="1">
      <c r="A262" s="35" t="s">
        <v>1</v>
      </c>
      <c r="B262" s="51" t="s">
        <v>3</v>
      </c>
      <c r="C262" s="32" t="s">
        <v>4</v>
      </c>
      <c r="D262" s="42" t="s">
        <v>7</v>
      </c>
      <c r="E262" s="42"/>
      <c r="F262" s="42"/>
      <c r="G262" s="35" t="s">
        <v>8</v>
      </c>
      <c r="H262" s="48" t="s">
        <v>12</v>
      </c>
      <c r="I262" s="48"/>
      <c r="J262" s="48"/>
      <c r="K262" s="48"/>
    </row>
    <row r="263" spans="1:11" ht="25.5">
      <c r="A263" s="35" t="s">
        <v>2</v>
      </c>
      <c r="B263" s="51"/>
      <c r="C263" s="32" t="s">
        <v>5</v>
      </c>
      <c r="D263" s="42"/>
      <c r="E263" s="42"/>
      <c r="F263" s="42"/>
      <c r="G263" s="35" t="s">
        <v>9</v>
      </c>
      <c r="H263" s="48"/>
      <c r="I263" s="48"/>
      <c r="J263" s="48"/>
      <c r="K263" s="48"/>
    </row>
    <row r="264" spans="1:11" ht="25.5">
      <c r="A264" s="33"/>
      <c r="B264" s="51"/>
      <c r="C264" s="35" t="s">
        <v>6</v>
      </c>
      <c r="D264" s="42"/>
      <c r="E264" s="42"/>
      <c r="F264" s="42"/>
      <c r="G264" s="35" t="s">
        <v>10</v>
      </c>
      <c r="H264" s="48"/>
      <c r="I264" s="48"/>
      <c r="J264" s="48"/>
      <c r="K264" s="48"/>
    </row>
    <row r="265" spans="1:11">
      <c r="A265" s="33"/>
      <c r="B265" s="51"/>
      <c r="C265" s="33"/>
      <c r="D265" s="4" t="s">
        <v>13</v>
      </c>
      <c r="E265" s="4" t="s">
        <v>14</v>
      </c>
      <c r="F265" s="4" t="s">
        <v>15</v>
      </c>
      <c r="G265" s="35" t="s">
        <v>11</v>
      </c>
      <c r="H265" s="34" t="s">
        <v>16</v>
      </c>
      <c r="I265" s="34" t="s">
        <v>17</v>
      </c>
      <c r="J265" s="3" t="s">
        <v>18</v>
      </c>
      <c r="K265" s="35" t="s">
        <v>19</v>
      </c>
    </row>
    <row r="266" spans="1:11">
      <c r="A266" s="34">
        <v>1</v>
      </c>
      <c r="B266" s="34">
        <v>2</v>
      </c>
      <c r="C266" s="35" t="s">
        <v>20</v>
      </c>
      <c r="D266" s="4">
        <v>4</v>
      </c>
      <c r="E266" s="4">
        <v>5</v>
      </c>
      <c r="F266" s="4">
        <v>6</v>
      </c>
      <c r="G266" s="34">
        <v>7</v>
      </c>
      <c r="H266" s="34">
        <v>13</v>
      </c>
      <c r="I266" s="34">
        <v>14</v>
      </c>
      <c r="J266" s="34">
        <v>15</v>
      </c>
      <c r="K266" s="4">
        <v>16</v>
      </c>
    </row>
    <row r="267" spans="1:11">
      <c r="A267" s="42" t="s">
        <v>21</v>
      </c>
      <c r="B267" s="42"/>
      <c r="C267" s="42"/>
      <c r="D267" s="42"/>
      <c r="E267" s="42"/>
      <c r="F267" s="42"/>
      <c r="G267" s="42"/>
      <c r="H267" s="42"/>
      <c r="I267" s="42"/>
      <c r="J267" s="42"/>
      <c r="K267" s="42"/>
    </row>
    <row r="268" spans="1:11" ht="25.5">
      <c r="A268" s="35">
        <v>94</v>
      </c>
      <c r="B268" s="32" t="s">
        <v>55</v>
      </c>
      <c r="C268" s="35">
        <v>200</v>
      </c>
      <c r="D268" s="35">
        <v>4.97</v>
      </c>
      <c r="E268" s="4">
        <v>5.0999999999999996</v>
      </c>
      <c r="F268" s="35">
        <v>16.5</v>
      </c>
      <c r="G268" s="4">
        <v>131.80000000000001</v>
      </c>
      <c r="H268" s="35">
        <v>161.68</v>
      </c>
      <c r="I268" s="35">
        <v>154.66</v>
      </c>
      <c r="J268" s="35">
        <v>28.9</v>
      </c>
      <c r="K268" s="35">
        <v>0.55000000000000004</v>
      </c>
    </row>
    <row r="269" spans="1:11" ht="25.5">
      <c r="A269" s="35">
        <v>454</v>
      </c>
      <c r="B269" s="32" t="s">
        <v>53</v>
      </c>
      <c r="C269" s="35" t="s">
        <v>49</v>
      </c>
      <c r="D269" s="35">
        <v>3.06</v>
      </c>
      <c r="E269" s="4">
        <v>1.5</v>
      </c>
      <c r="F269" s="34">
        <v>20.3</v>
      </c>
      <c r="G269" s="34">
        <v>106.91</v>
      </c>
      <c r="H269" s="2">
        <v>17.649999999999999</v>
      </c>
      <c r="I269" s="2">
        <v>38.520000000000003</v>
      </c>
      <c r="J269" s="2">
        <v>14.84</v>
      </c>
      <c r="K269" s="2">
        <v>0.7</v>
      </c>
    </row>
    <row r="270" spans="1:11">
      <c r="A270" s="35">
        <v>368</v>
      </c>
      <c r="B270" s="32" t="s">
        <v>97</v>
      </c>
      <c r="C270" s="35">
        <v>100</v>
      </c>
      <c r="D270" s="35">
        <v>0</v>
      </c>
      <c r="E270" s="4">
        <v>0</v>
      </c>
      <c r="F270" s="4">
        <v>10</v>
      </c>
      <c r="G270" s="34">
        <v>47</v>
      </c>
      <c r="H270" s="34">
        <v>16</v>
      </c>
      <c r="I270" s="34">
        <v>11</v>
      </c>
      <c r="J270" s="35">
        <v>9</v>
      </c>
      <c r="K270" s="35">
        <v>2.2000000000000002</v>
      </c>
    </row>
    <row r="271" spans="1:11">
      <c r="A271" s="5">
        <v>536</v>
      </c>
      <c r="B271" s="32" t="s">
        <v>87</v>
      </c>
      <c r="C271" s="35">
        <v>200</v>
      </c>
      <c r="D271" s="5">
        <v>3</v>
      </c>
      <c r="E271" s="7">
        <v>3</v>
      </c>
      <c r="F271" s="7">
        <v>5</v>
      </c>
      <c r="G271" s="34">
        <v>81</v>
      </c>
      <c r="H271" s="7">
        <v>240.8</v>
      </c>
      <c r="I271" s="34">
        <v>180.6</v>
      </c>
      <c r="J271" s="4">
        <v>28.1</v>
      </c>
      <c r="K271" s="35">
        <v>0.2</v>
      </c>
    </row>
    <row r="272" spans="1:11" s="8" customFormat="1">
      <c r="A272" s="50" t="s">
        <v>24</v>
      </c>
      <c r="B272" s="50"/>
      <c r="C272" s="50"/>
      <c r="D272" s="36">
        <f>SUM(D268:D271)</f>
        <v>11.03</v>
      </c>
      <c r="E272" s="36">
        <f t="shared" ref="E272:K272" si="29">SUM(E268:E271)</f>
        <v>9.6</v>
      </c>
      <c r="F272" s="36">
        <f t="shared" si="29"/>
        <v>51.8</v>
      </c>
      <c r="G272" s="36">
        <f>SUM(G268:G271)</f>
        <v>366.71000000000004</v>
      </c>
      <c r="H272" s="36">
        <f t="shared" si="29"/>
        <v>436.13</v>
      </c>
      <c r="I272" s="36">
        <f t="shared" si="29"/>
        <v>384.78</v>
      </c>
      <c r="J272" s="36">
        <f t="shared" si="29"/>
        <v>80.84</v>
      </c>
      <c r="K272" s="36">
        <f t="shared" si="29"/>
        <v>3.6500000000000004</v>
      </c>
    </row>
    <row r="273" spans="1:11">
      <c r="A273" s="42" t="s">
        <v>25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</row>
    <row r="274" spans="1:11" ht="23.25" customHeight="1">
      <c r="A274" s="5">
        <v>15</v>
      </c>
      <c r="B274" s="38" t="s">
        <v>82</v>
      </c>
      <c r="C274" s="35">
        <v>60</v>
      </c>
      <c r="D274" s="4">
        <v>0.59</v>
      </c>
      <c r="E274" s="7">
        <v>3.69</v>
      </c>
      <c r="F274" s="7">
        <v>2.2400000000000002</v>
      </c>
      <c r="G274" s="22">
        <v>44.52</v>
      </c>
      <c r="H274" s="5">
        <v>11.21</v>
      </c>
      <c r="I274" s="5">
        <v>9.76</v>
      </c>
      <c r="J274" s="3">
        <v>20.77</v>
      </c>
      <c r="K274" s="5">
        <v>0.44</v>
      </c>
    </row>
    <row r="275" spans="1:11">
      <c r="A275" s="5">
        <v>206</v>
      </c>
      <c r="B275" s="38" t="s">
        <v>46</v>
      </c>
      <c r="C275" s="5">
        <v>200</v>
      </c>
      <c r="D275" s="19">
        <v>4.3899999999999997</v>
      </c>
      <c r="E275" s="20">
        <v>4.22</v>
      </c>
      <c r="F275" s="18">
        <v>13.06</v>
      </c>
      <c r="G275" s="18">
        <v>107.8</v>
      </c>
      <c r="H275" s="19">
        <v>3.46</v>
      </c>
      <c r="I275" s="21">
        <v>28.24</v>
      </c>
      <c r="J275" s="31">
        <v>69.739999999999995</v>
      </c>
      <c r="K275" s="16">
        <v>1.62</v>
      </c>
    </row>
    <row r="276" spans="1:11" ht="14.25" customHeight="1">
      <c r="A276" s="5">
        <v>304</v>
      </c>
      <c r="B276" s="38" t="s">
        <v>61</v>
      </c>
      <c r="C276" s="5" t="s">
        <v>94</v>
      </c>
      <c r="D276" s="38">
        <v>20.3</v>
      </c>
      <c r="E276" s="5">
        <v>17</v>
      </c>
      <c r="F276" s="5">
        <v>35.69</v>
      </c>
      <c r="G276" s="5">
        <v>377</v>
      </c>
      <c r="H276" s="5">
        <v>45.1</v>
      </c>
      <c r="I276" s="5">
        <v>47.5</v>
      </c>
      <c r="J276" s="35">
        <v>199.3</v>
      </c>
      <c r="K276" s="35">
        <v>2.19</v>
      </c>
    </row>
    <row r="277" spans="1:11">
      <c r="A277" s="5"/>
      <c r="B277" s="38"/>
      <c r="C277" s="35"/>
      <c r="D277" s="16"/>
      <c r="E277" s="19"/>
      <c r="F277" s="20"/>
      <c r="G277" s="20"/>
      <c r="H277" s="19"/>
      <c r="I277" s="19"/>
      <c r="J277" s="19"/>
      <c r="K277" s="19"/>
    </row>
    <row r="278" spans="1:11">
      <c r="A278" s="28">
        <v>965</v>
      </c>
      <c r="B278" s="32" t="s">
        <v>81</v>
      </c>
      <c r="C278" s="35">
        <v>200</v>
      </c>
      <c r="D278" s="5">
        <v>5.8</v>
      </c>
      <c r="E278" s="7">
        <v>5</v>
      </c>
      <c r="F278" s="35">
        <v>9.6</v>
      </c>
      <c r="G278" s="34">
        <v>108</v>
      </c>
      <c r="H278" s="5">
        <v>240</v>
      </c>
      <c r="I278" s="34">
        <v>180</v>
      </c>
      <c r="J278" s="35">
        <v>28</v>
      </c>
      <c r="K278" s="35">
        <v>0.2</v>
      </c>
    </row>
    <row r="279" spans="1:11">
      <c r="A279" s="35">
        <v>148</v>
      </c>
      <c r="B279" s="32" t="s">
        <v>34</v>
      </c>
      <c r="C279" s="35">
        <v>30</v>
      </c>
      <c r="D279" s="35">
        <v>1.8</v>
      </c>
      <c r="E279" s="4">
        <v>0.3</v>
      </c>
      <c r="F279" s="35">
        <v>13</v>
      </c>
      <c r="G279" s="4">
        <v>56</v>
      </c>
      <c r="H279" s="2"/>
      <c r="I279" s="2"/>
      <c r="J279" s="2"/>
      <c r="K279" s="2"/>
    </row>
    <row r="280" spans="1:11" ht="25.5">
      <c r="A280" s="35">
        <v>454</v>
      </c>
      <c r="B280" s="32" t="s">
        <v>53</v>
      </c>
      <c r="C280" s="35" t="s">
        <v>49</v>
      </c>
      <c r="D280" s="35">
        <v>3.06</v>
      </c>
      <c r="E280" s="4">
        <v>1.5</v>
      </c>
      <c r="F280" s="34">
        <v>20.3</v>
      </c>
      <c r="G280" s="34">
        <v>106.91</v>
      </c>
      <c r="H280" s="2">
        <v>17.649999999999999</v>
      </c>
      <c r="I280" s="2">
        <v>38.520000000000003</v>
      </c>
      <c r="J280" s="2">
        <v>14.84</v>
      </c>
      <c r="K280" s="2">
        <v>0.7</v>
      </c>
    </row>
    <row r="281" spans="1:11" s="8" customFormat="1">
      <c r="A281" s="49" t="s">
        <v>26</v>
      </c>
      <c r="B281" s="49"/>
      <c r="C281" s="49"/>
      <c r="D281" s="37">
        <f t="shared" ref="D281:K281" si="30">SUM(D222:D280)</f>
        <v>389.89000000000004</v>
      </c>
      <c r="E281" s="37">
        <f t="shared" si="30"/>
        <v>354.88000000000011</v>
      </c>
      <c r="F281" s="37">
        <f t="shared" si="30"/>
        <v>1619.89</v>
      </c>
      <c r="G281" s="37">
        <f t="shared" si="30"/>
        <v>6804.0900000000011</v>
      </c>
      <c r="H281" s="37">
        <f t="shared" si="30"/>
        <v>5679.64</v>
      </c>
      <c r="I281" s="37">
        <f t="shared" si="30"/>
        <v>5322.04</v>
      </c>
      <c r="J281" s="37">
        <f t="shared" si="30"/>
        <v>3025.9100000000003</v>
      </c>
      <c r="K281" s="37">
        <f t="shared" si="30"/>
        <v>133.97999999999999</v>
      </c>
    </row>
    <row r="282" spans="1:11" s="8" customFormat="1" ht="12.75" customHeight="1">
      <c r="A282" s="50" t="s">
        <v>27</v>
      </c>
      <c r="B282" s="50"/>
      <c r="C282" s="50"/>
      <c r="D282" s="37">
        <f t="shared" ref="D282:K282" si="31">D272+D281</f>
        <v>400.92</v>
      </c>
      <c r="E282" s="37">
        <f t="shared" si="31"/>
        <v>364.48000000000013</v>
      </c>
      <c r="F282" s="37">
        <f t="shared" si="31"/>
        <v>1671.69</v>
      </c>
      <c r="G282" s="37">
        <f t="shared" si="31"/>
        <v>7170.8000000000011</v>
      </c>
      <c r="H282" s="37">
        <f t="shared" si="31"/>
        <v>6115.77</v>
      </c>
      <c r="I282" s="37">
        <f t="shared" si="31"/>
        <v>5706.82</v>
      </c>
      <c r="J282" s="37">
        <f t="shared" si="31"/>
        <v>3106.7500000000005</v>
      </c>
      <c r="K282" s="37">
        <f t="shared" si="31"/>
        <v>137.63</v>
      </c>
    </row>
    <row r="283" spans="1:1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</row>
    <row r="286" spans="1:11" ht="12.75" customHeight="1">
      <c r="A286" s="42" t="s">
        <v>63</v>
      </c>
      <c r="B286" s="42"/>
      <c r="C286" s="43" t="s">
        <v>40</v>
      </c>
      <c r="D286" s="43"/>
      <c r="E286" s="43"/>
      <c r="F286" s="2"/>
      <c r="G286" s="44" t="s">
        <v>101</v>
      </c>
      <c r="H286" s="45"/>
      <c r="I286" s="45"/>
      <c r="J286" s="45"/>
      <c r="K286" s="46"/>
    </row>
    <row r="287" spans="1:11" ht="12.75" customHeight="1">
      <c r="A287" s="2"/>
      <c r="B287" s="47" t="s">
        <v>72</v>
      </c>
      <c r="C287" s="47"/>
      <c r="D287" s="47"/>
      <c r="E287" s="47"/>
      <c r="F287" s="47"/>
      <c r="G287" s="48" t="s">
        <v>105</v>
      </c>
      <c r="H287" s="48"/>
      <c r="I287" s="48"/>
      <c r="J287" s="48"/>
      <c r="K287" s="48"/>
    </row>
    <row r="288" spans="1:11" ht="12.75" customHeight="1">
      <c r="A288" s="35" t="s">
        <v>1</v>
      </c>
      <c r="B288" s="51" t="s">
        <v>3</v>
      </c>
      <c r="C288" s="32" t="s">
        <v>4</v>
      </c>
      <c r="D288" s="42" t="s">
        <v>7</v>
      </c>
      <c r="E288" s="42"/>
      <c r="F288" s="42"/>
      <c r="G288" s="35" t="s">
        <v>8</v>
      </c>
      <c r="H288" s="48" t="s">
        <v>12</v>
      </c>
      <c r="I288" s="48"/>
      <c r="J288" s="48"/>
      <c r="K288" s="48"/>
    </row>
    <row r="289" spans="1:11" ht="25.5">
      <c r="A289" s="35" t="s">
        <v>2</v>
      </c>
      <c r="B289" s="51"/>
      <c r="C289" s="32" t="s">
        <v>5</v>
      </c>
      <c r="D289" s="42"/>
      <c r="E289" s="42"/>
      <c r="F289" s="42"/>
      <c r="G289" s="35" t="s">
        <v>9</v>
      </c>
      <c r="H289" s="48"/>
      <c r="I289" s="48"/>
      <c r="J289" s="48"/>
      <c r="K289" s="48"/>
    </row>
    <row r="290" spans="1:11" ht="25.5">
      <c r="A290" s="33"/>
      <c r="B290" s="51"/>
      <c r="C290" s="35" t="s">
        <v>6</v>
      </c>
      <c r="D290" s="42"/>
      <c r="E290" s="42"/>
      <c r="F290" s="42"/>
      <c r="G290" s="35" t="s">
        <v>10</v>
      </c>
      <c r="H290" s="48"/>
      <c r="I290" s="48"/>
      <c r="J290" s="48"/>
      <c r="K290" s="48"/>
    </row>
    <row r="291" spans="1:11">
      <c r="A291" s="33"/>
      <c r="B291" s="51"/>
      <c r="C291" s="33"/>
      <c r="D291" s="4" t="s">
        <v>13</v>
      </c>
      <c r="E291" s="4" t="s">
        <v>14</v>
      </c>
      <c r="F291" s="4" t="s">
        <v>15</v>
      </c>
      <c r="G291" s="35" t="s">
        <v>11</v>
      </c>
      <c r="H291" s="34" t="s">
        <v>16</v>
      </c>
      <c r="I291" s="34" t="s">
        <v>17</v>
      </c>
      <c r="J291" s="3" t="s">
        <v>18</v>
      </c>
      <c r="K291" s="35" t="s">
        <v>19</v>
      </c>
    </row>
    <row r="292" spans="1:11" ht="13.5" customHeight="1">
      <c r="A292" s="34">
        <v>1</v>
      </c>
      <c r="B292" s="34">
        <v>2</v>
      </c>
      <c r="C292" s="35" t="s">
        <v>20</v>
      </c>
      <c r="D292" s="4">
        <v>4</v>
      </c>
      <c r="E292" s="4">
        <v>5</v>
      </c>
      <c r="F292" s="4">
        <v>6</v>
      </c>
      <c r="G292" s="34">
        <v>7</v>
      </c>
      <c r="H292" s="34">
        <v>13</v>
      </c>
      <c r="I292" s="34">
        <v>14</v>
      </c>
      <c r="J292" s="34">
        <v>15</v>
      </c>
      <c r="K292" s="4">
        <v>16</v>
      </c>
    </row>
    <row r="293" spans="1:11">
      <c r="A293" s="42" t="s">
        <v>21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</row>
    <row r="294" spans="1:11" ht="14.25" customHeight="1" thickBot="1">
      <c r="A294" s="5">
        <v>176</v>
      </c>
      <c r="B294" s="38" t="s">
        <v>32</v>
      </c>
      <c r="C294" s="35">
        <v>220</v>
      </c>
      <c r="D294" s="5">
        <v>7.31</v>
      </c>
      <c r="E294" s="5">
        <v>10.98</v>
      </c>
      <c r="F294" s="5">
        <v>49.18</v>
      </c>
      <c r="G294" s="5">
        <v>325</v>
      </c>
      <c r="H294" s="5">
        <v>162.34</v>
      </c>
      <c r="I294" s="5">
        <v>241.51</v>
      </c>
      <c r="J294" s="38">
        <v>36.46</v>
      </c>
      <c r="K294" s="35">
        <v>0.97</v>
      </c>
    </row>
    <row r="295" spans="1:11" ht="13.5" thickBot="1">
      <c r="A295" s="5">
        <v>456</v>
      </c>
      <c r="B295" s="38" t="s">
        <v>57</v>
      </c>
      <c r="C295" s="24">
        <v>75</v>
      </c>
      <c r="D295" s="24">
        <v>4.8899999999999997</v>
      </c>
      <c r="E295" s="24">
        <v>8.43</v>
      </c>
      <c r="F295" s="24">
        <v>47.68</v>
      </c>
      <c r="G295" s="24">
        <v>286</v>
      </c>
      <c r="H295" s="25">
        <v>19.2</v>
      </c>
      <c r="I295" s="25"/>
      <c r="J295" s="25">
        <v>17.8</v>
      </c>
      <c r="K295" s="25">
        <v>0.85</v>
      </c>
    </row>
    <row r="296" spans="1:11">
      <c r="A296" s="35" t="s">
        <v>99</v>
      </c>
      <c r="B296" s="32" t="s">
        <v>98</v>
      </c>
      <c r="C296" s="35">
        <v>100</v>
      </c>
      <c r="D296" s="35">
        <v>1</v>
      </c>
      <c r="E296" s="4">
        <v>2</v>
      </c>
      <c r="F296" s="4">
        <v>21</v>
      </c>
      <c r="G296" s="34">
        <v>96</v>
      </c>
      <c r="H296" s="34">
        <v>8</v>
      </c>
      <c r="I296" s="34">
        <v>28</v>
      </c>
      <c r="J296" s="35">
        <v>42</v>
      </c>
      <c r="K296" s="35">
        <v>0.6</v>
      </c>
    </row>
    <row r="297" spans="1:11">
      <c r="A297" s="28">
        <v>965</v>
      </c>
      <c r="B297" s="32" t="s">
        <v>81</v>
      </c>
      <c r="C297" s="35">
        <v>200</v>
      </c>
      <c r="D297" s="5">
        <v>5.8</v>
      </c>
      <c r="E297" s="7">
        <v>5</v>
      </c>
      <c r="F297" s="35">
        <v>9.6</v>
      </c>
      <c r="G297" s="34">
        <v>108</v>
      </c>
      <c r="H297" s="5">
        <v>240</v>
      </c>
      <c r="I297" s="34">
        <v>180</v>
      </c>
      <c r="J297" s="35">
        <v>28</v>
      </c>
      <c r="K297" s="35">
        <v>0.2</v>
      </c>
    </row>
    <row r="298" spans="1:11" s="8" customFormat="1">
      <c r="A298" s="50" t="s">
        <v>24</v>
      </c>
      <c r="B298" s="50"/>
      <c r="C298" s="50"/>
      <c r="D298" s="36">
        <f>SUM(D294:D297)</f>
        <v>19</v>
      </c>
      <c r="E298" s="36">
        <f t="shared" ref="E298:K298" si="32">SUM(E294:E297)</f>
        <v>26.41</v>
      </c>
      <c r="F298" s="36">
        <f t="shared" si="32"/>
        <v>127.46</v>
      </c>
      <c r="G298" s="36">
        <f t="shared" si="32"/>
        <v>815</v>
      </c>
      <c r="H298" s="36">
        <f t="shared" si="32"/>
        <v>429.53999999999996</v>
      </c>
      <c r="I298" s="36">
        <f t="shared" si="32"/>
        <v>449.51</v>
      </c>
      <c r="J298" s="36">
        <f t="shared" si="32"/>
        <v>124.26</v>
      </c>
      <c r="K298" s="36">
        <f t="shared" si="32"/>
        <v>2.62</v>
      </c>
    </row>
    <row r="299" spans="1:11">
      <c r="A299" s="51" t="s">
        <v>25</v>
      </c>
      <c r="B299" s="51"/>
      <c r="C299" s="51"/>
      <c r="D299" s="51"/>
      <c r="E299" s="51"/>
      <c r="F299" s="51"/>
      <c r="G299" s="51"/>
      <c r="H299" s="51"/>
      <c r="I299" s="51"/>
      <c r="J299" s="51"/>
      <c r="K299" s="51"/>
    </row>
    <row r="300" spans="1:11">
      <c r="A300" s="35">
        <v>45</v>
      </c>
      <c r="B300" s="32" t="s">
        <v>30</v>
      </c>
      <c r="C300" s="35">
        <v>60</v>
      </c>
      <c r="D300" s="4">
        <v>0.82</v>
      </c>
      <c r="E300" s="7">
        <v>3.71</v>
      </c>
      <c r="F300" s="7">
        <v>5.0599999999999996</v>
      </c>
      <c r="G300" s="22">
        <v>56.88</v>
      </c>
      <c r="H300" s="5">
        <v>13.92</v>
      </c>
      <c r="I300" s="5">
        <v>26.98</v>
      </c>
      <c r="J300" s="3">
        <v>12.45</v>
      </c>
      <c r="K300" s="5">
        <v>0.51</v>
      </c>
    </row>
    <row r="301" spans="1:11">
      <c r="A301" s="35">
        <v>170</v>
      </c>
      <c r="B301" s="32" t="s">
        <v>60</v>
      </c>
      <c r="C301" s="35">
        <v>200</v>
      </c>
      <c r="D301" s="35">
        <v>1.45</v>
      </c>
      <c r="E301" s="35">
        <v>3.93</v>
      </c>
      <c r="F301" s="35">
        <v>100.2</v>
      </c>
      <c r="G301" s="4">
        <v>82</v>
      </c>
      <c r="H301" s="35">
        <v>35.5</v>
      </c>
      <c r="I301" s="35">
        <v>42.58</v>
      </c>
      <c r="J301" s="32">
        <v>21</v>
      </c>
      <c r="K301" s="35">
        <v>0.95</v>
      </c>
    </row>
    <row r="302" spans="1:11" ht="25.5">
      <c r="A302" s="35">
        <v>591</v>
      </c>
      <c r="B302" s="32" t="s">
        <v>89</v>
      </c>
      <c r="C302" s="35" t="s">
        <v>62</v>
      </c>
      <c r="D302" s="16">
        <v>19.72</v>
      </c>
      <c r="E302" s="16">
        <v>17.89</v>
      </c>
      <c r="F302" s="17">
        <v>4.76</v>
      </c>
      <c r="G302" s="21">
        <v>168.2</v>
      </c>
      <c r="H302" s="16">
        <v>24.36</v>
      </c>
      <c r="I302" s="16">
        <v>26.01</v>
      </c>
      <c r="J302" s="16">
        <v>194.69</v>
      </c>
      <c r="K302" s="16">
        <v>2.3199999999999998</v>
      </c>
    </row>
    <row r="303" spans="1:11">
      <c r="A303" s="5">
        <v>336</v>
      </c>
      <c r="B303" s="38" t="s">
        <v>51</v>
      </c>
      <c r="C303" s="5">
        <v>150</v>
      </c>
      <c r="D303" s="35">
        <v>2.78</v>
      </c>
      <c r="E303" s="5">
        <v>6.48</v>
      </c>
      <c r="F303" s="5">
        <v>34.520000000000003</v>
      </c>
      <c r="G303" s="5">
        <v>213.53</v>
      </c>
      <c r="H303" s="5">
        <v>21.96</v>
      </c>
      <c r="I303" s="5">
        <v>43.99</v>
      </c>
      <c r="J303" s="38">
        <v>119.59</v>
      </c>
      <c r="K303" s="5">
        <v>1.73</v>
      </c>
    </row>
    <row r="304" spans="1:11">
      <c r="A304" s="5">
        <v>868</v>
      </c>
      <c r="B304" s="32" t="s">
        <v>43</v>
      </c>
      <c r="C304" s="35">
        <v>200</v>
      </c>
      <c r="D304" s="5">
        <v>0.04</v>
      </c>
      <c r="E304" s="7">
        <v>0</v>
      </c>
      <c r="F304" s="7">
        <v>24.76</v>
      </c>
      <c r="G304" s="34">
        <v>94.2</v>
      </c>
      <c r="H304" s="7">
        <v>6.4</v>
      </c>
      <c r="I304" s="34">
        <v>0</v>
      </c>
      <c r="J304" s="4">
        <v>3.6</v>
      </c>
      <c r="K304" s="35">
        <v>0.18</v>
      </c>
    </row>
    <row r="305" spans="1:11">
      <c r="A305" s="35">
        <v>148</v>
      </c>
      <c r="B305" s="32" t="s">
        <v>34</v>
      </c>
      <c r="C305" s="35">
        <v>30</v>
      </c>
      <c r="D305" s="35">
        <v>1.8</v>
      </c>
      <c r="E305" s="4">
        <v>0.3</v>
      </c>
      <c r="F305" s="35">
        <v>13</v>
      </c>
      <c r="G305" s="4">
        <v>56</v>
      </c>
      <c r="H305" s="2"/>
      <c r="I305" s="2"/>
      <c r="J305" s="2"/>
      <c r="K305" s="2"/>
    </row>
    <row r="306" spans="1:11">
      <c r="A306" s="35">
        <v>338</v>
      </c>
      <c r="B306" s="32" t="s">
        <v>70</v>
      </c>
      <c r="C306" s="35">
        <v>100</v>
      </c>
      <c r="D306" s="35">
        <v>1.5</v>
      </c>
      <c r="E306" s="4">
        <v>0.5</v>
      </c>
      <c r="F306" s="4">
        <v>21</v>
      </c>
      <c r="G306" s="34">
        <v>96</v>
      </c>
      <c r="H306" s="34">
        <v>8</v>
      </c>
      <c r="I306" s="34"/>
      <c r="J306" s="35">
        <v>42</v>
      </c>
      <c r="K306" s="35">
        <v>0.6</v>
      </c>
    </row>
    <row r="307" spans="1:11" s="8" customFormat="1" ht="12.75" customHeight="1">
      <c r="A307" s="49" t="s">
        <v>26</v>
      </c>
      <c r="B307" s="49"/>
      <c r="C307" s="49"/>
      <c r="D307" s="37">
        <f>SUM(D300:D306)</f>
        <v>28.11</v>
      </c>
      <c r="E307" s="37">
        <f t="shared" ref="E307:K307" si="33">SUM(E300:E306)</f>
        <v>32.81</v>
      </c>
      <c r="F307" s="37">
        <f t="shared" si="33"/>
        <v>203.3</v>
      </c>
      <c r="G307" s="37">
        <f t="shared" si="33"/>
        <v>766.81000000000006</v>
      </c>
      <c r="H307" s="37">
        <f t="shared" si="33"/>
        <v>110.14000000000001</v>
      </c>
      <c r="I307" s="37">
        <f t="shared" si="33"/>
        <v>139.56</v>
      </c>
      <c r="J307" s="37">
        <f t="shared" si="33"/>
        <v>393.33000000000004</v>
      </c>
      <c r="K307" s="37">
        <f t="shared" si="33"/>
        <v>6.2899999999999991</v>
      </c>
    </row>
    <row r="308" spans="1:11" s="8" customFormat="1" ht="12.75" customHeight="1">
      <c r="A308" s="50" t="s">
        <v>27</v>
      </c>
      <c r="B308" s="50"/>
      <c r="C308" s="50"/>
      <c r="D308" s="36">
        <f t="shared" ref="D308:K308" si="34">D298+D307</f>
        <v>47.11</v>
      </c>
      <c r="E308" s="36">
        <f t="shared" si="34"/>
        <v>59.22</v>
      </c>
      <c r="F308" s="36">
        <f t="shared" si="34"/>
        <v>330.76</v>
      </c>
      <c r="G308" s="36">
        <f t="shared" si="34"/>
        <v>1581.81</v>
      </c>
      <c r="H308" s="36">
        <f t="shared" si="34"/>
        <v>539.67999999999995</v>
      </c>
      <c r="I308" s="36">
        <f t="shared" si="34"/>
        <v>589.06999999999994</v>
      </c>
      <c r="J308" s="36">
        <f t="shared" si="34"/>
        <v>517.59</v>
      </c>
      <c r="K308" s="36">
        <f t="shared" si="34"/>
        <v>8.91</v>
      </c>
    </row>
    <row r="309" spans="1:11" s="8" customFormat="1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</row>
    <row r="310" spans="1:1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2.75" customHeight="1">
      <c r="A311" s="42" t="s">
        <v>63</v>
      </c>
      <c r="B311" s="42"/>
      <c r="C311" s="43" t="s">
        <v>36</v>
      </c>
      <c r="D311" s="43"/>
      <c r="E311" s="43"/>
      <c r="F311" s="2"/>
      <c r="G311" s="44" t="s">
        <v>101</v>
      </c>
      <c r="H311" s="45"/>
      <c r="I311" s="45"/>
      <c r="J311" s="45"/>
      <c r="K311" s="46"/>
    </row>
    <row r="312" spans="1:11" ht="12.75" customHeight="1">
      <c r="A312" s="2"/>
      <c r="B312" s="47" t="s">
        <v>102</v>
      </c>
      <c r="C312" s="47"/>
      <c r="D312" s="47"/>
      <c r="E312" s="47"/>
      <c r="F312" s="47"/>
      <c r="G312" s="48" t="s">
        <v>105</v>
      </c>
      <c r="H312" s="48"/>
      <c r="I312" s="48"/>
      <c r="J312" s="48"/>
      <c r="K312" s="48"/>
    </row>
    <row r="313" spans="1:11" ht="12.75" customHeight="1">
      <c r="A313" s="35" t="s">
        <v>1</v>
      </c>
      <c r="B313" s="51" t="s">
        <v>3</v>
      </c>
      <c r="C313" s="32" t="s">
        <v>4</v>
      </c>
      <c r="D313" s="42" t="s">
        <v>7</v>
      </c>
      <c r="E313" s="42"/>
      <c r="F313" s="42"/>
      <c r="G313" s="35" t="s">
        <v>8</v>
      </c>
      <c r="H313" s="48" t="s">
        <v>12</v>
      </c>
      <c r="I313" s="48"/>
      <c r="J313" s="48"/>
      <c r="K313" s="48"/>
    </row>
    <row r="314" spans="1:11" ht="15.75" customHeight="1">
      <c r="A314" s="35" t="s">
        <v>2</v>
      </c>
      <c r="B314" s="51"/>
      <c r="C314" s="32" t="s">
        <v>5</v>
      </c>
      <c r="D314" s="42"/>
      <c r="E314" s="42"/>
      <c r="F314" s="42"/>
      <c r="G314" s="35" t="s">
        <v>9</v>
      </c>
      <c r="H314" s="48"/>
      <c r="I314" s="48"/>
      <c r="J314" s="48"/>
      <c r="K314" s="48"/>
    </row>
    <row r="315" spans="1:11" ht="25.5">
      <c r="A315" s="33"/>
      <c r="B315" s="51"/>
      <c r="C315" s="35" t="s">
        <v>6</v>
      </c>
      <c r="D315" s="42"/>
      <c r="E315" s="42"/>
      <c r="F315" s="42"/>
      <c r="G315" s="35" t="s">
        <v>10</v>
      </c>
      <c r="H315" s="48"/>
      <c r="I315" s="48"/>
      <c r="J315" s="48"/>
      <c r="K315" s="48"/>
    </row>
    <row r="316" spans="1:11">
      <c r="A316" s="33"/>
      <c r="B316" s="51"/>
      <c r="C316" s="33"/>
      <c r="D316" s="4" t="s">
        <v>13</v>
      </c>
      <c r="E316" s="4" t="s">
        <v>14</v>
      </c>
      <c r="F316" s="4" t="s">
        <v>15</v>
      </c>
      <c r="G316" s="35" t="s">
        <v>11</v>
      </c>
      <c r="H316" s="34" t="s">
        <v>16</v>
      </c>
      <c r="I316" s="34" t="s">
        <v>17</v>
      </c>
      <c r="J316" s="3" t="s">
        <v>18</v>
      </c>
      <c r="K316" s="35" t="s">
        <v>19</v>
      </c>
    </row>
    <row r="317" spans="1:11">
      <c r="A317" s="34">
        <v>1</v>
      </c>
      <c r="B317" s="34">
        <v>2</v>
      </c>
      <c r="C317" s="35" t="s">
        <v>20</v>
      </c>
      <c r="D317" s="4">
        <v>4</v>
      </c>
      <c r="E317" s="4">
        <v>5</v>
      </c>
      <c r="F317" s="4">
        <v>6</v>
      </c>
      <c r="G317" s="34">
        <v>7</v>
      </c>
      <c r="H317" s="34">
        <v>13</v>
      </c>
      <c r="I317" s="34">
        <v>14</v>
      </c>
      <c r="J317" s="34">
        <v>15</v>
      </c>
      <c r="K317" s="4">
        <v>16</v>
      </c>
    </row>
    <row r="318" spans="1:11">
      <c r="A318" s="42" t="s">
        <v>21</v>
      </c>
      <c r="B318" s="42"/>
      <c r="C318" s="42"/>
      <c r="D318" s="42"/>
      <c r="E318" s="42"/>
      <c r="F318" s="42"/>
      <c r="G318" s="42"/>
      <c r="H318" s="42"/>
      <c r="I318" s="42"/>
      <c r="J318" s="42"/>
      <c r="K318" s="42"/>
    </row>
    <row r="319" spans="1:11" ht="24.75" customHeight="1">
      <c r="A319" s="39">
        <v>173</v>
      </c>
      <c r="B319" s="32" t="s">
        <v>22</v>
      </c>
      <c r="C319" s="35">
        <v>220</v>
      </c>
      <c r="D319" s="32">
        <v>9.0399999999999991</v>
      </c>
      <c r="E319" s="35">
        <v>13.44</v>
      </c>
      <c r="F319" s="5">
        <v>50.14</v>
      </c>
      <c r="G319" s="5">
        <v>358</v>
      </c>
      <c r="H319" s="5">
        <v>158.94999999999999</v>
      </c>
      <c r="I319" s="5">
        <v>264.86</v>
      </c>
      <c r="J319" s="6">
        <v>72.05</v>
      </c>
      <c r="K319" s="5">
        <v>2.12</v>
      </c>
    </row>
    <row r="320" spans="1:11">
      <c r="A320" s="27">
        <v>617</v>
      </c>
      <c r="B320" s="23" t="s">
        <v>67</v>
      </c>
      <c r="C320" s="29">
        <v>100</v>
      </c>
      <c r="D320" s="29">
        <v>7</v>
      </c>
      <c r="E320" s="29">
        <v>10</v>
      </c>
      <c r="F320" s="29">
        <v>50</v>
      </c>
      <c r="G320" s="29">
        <v>326</v>
      </c>
      <c r="H320" s="30"/>
      <c r="I320" s="30"/>
      <c r="J320" s="30"/>
      <c r="K320" s="30"/>
    </row>
    <row r="321" spans="1:11">
      <c r="A321" s="28">
        <v>965</v>
      </c>
      <c r="B321" s="32" t="s">
        <v>81</v>
      </c>
      <c r="C321" s="35">
        <v>200</v>
      </c>
      <c r="D321" s="5">
        <v>5.8</v>
      </c>
      <c r="E321" s="7">
        <v>5</v>
      </c>
      <c r="F321" s="35">
        <v>9.6</v>
      </c>
      <c r="G321" s="34">
        <v>108</v>
      </c>
      <c r="H321" s="5">
        <v>240</v>
      </c>
      <c r="I321" s="34">
        <v>180</v>
      </c>
      <c r="J321" s="35">
        <v>28</v>
      </c>
      <c r="K321" s="35">
        <v>0.2</v>
      </c>
    </row>
    <row r="322" spans="1:11">
      <c r="A322" s="35" t="s">
        <v>58</v>
      </c>
      <c r="B322" s="32" t="s">
        <v>96</v>
      </c>
      <c r="C322" s="35">
        <v>100</v>
      </c>
      <c r="D322" s="35">
        <v>0</v>
      </c>
      <c r="E322" s="4">
        <v>0</v>
      </c>
      <c r="F322" s="4">
        <v>46</v>
      </c>
      <c r="G322" s="34">
        <v>19</v>
      </c>
      <c r="H322" s="32">
        <v>16</v>
      </c>
      <c r="I322" s="32">
        <v>12</v>
      </c>
      <c r="J322" s="3">
        <v>2.2999999999999998</v>
      </c>
      <c r="K322" s="2"/>
    </row>
    <row r="323" spans="1:11" s="8" customFormat="1" ht="14.25" customHeight="1">
      <c r="A323" s="52" t="s">
        <v>24</v>
      </c>
      <c r="B323" s="53"/>
      <c r="C323" s="54"/>
      <c r="D323" s="36">
        <f>SUM(D319:D322)</f>
        <v>21.84</v>
      </c>
      <c r="E323" s="36">
        <f t="shared" ref="E323:F323" si="35">SUM(E319:E322)</f>
        <v>28.439999999999998</v>
      </c>
      <c r="F323" s="36">
        <f t="shared" si="35"/>
        <v>155.74</v>
      </c>
      <c r="G323" s="36">
        <f>SUM(G319:G322)</f>
        <v>811</v>
      </c>
      <c r="H323" s="36">
        <f t="shared" ref="H323:K323" si="36">SUM(H319:H322)</f>
        <v>414.95</v>
      </c>
      <c r="I323" s="36">
        <f t="shared" si="36"/>
        <v>456.86</v>
      </c>
      <c r="J323" s="36">
        <f t="shared" si="36"/>
        <v>102.35</v>
      </c>
      <c r="K323" s="36">
        <f t="shared" si="36"/>
        <v>2.3200000000000003</v>
      </c>
    </row>
    <row r="324" spans="1:11" ht="14.25" customHeight="1">
      <c r="A324" s="55" t="s">
        <v>25</v>
      </c>
      <c r="B324" s="56"/>
      <c r="C324" s="56"/>
      <c r="D324" s="56"/>
      <c r="E324" s="56"/>
      <c r="F324" s="56"/>
      <c r="G324" s="56"/>
      <c r="H324" s="56"/>
      <c r="I324" s="56"/>
      <c r="J324" s="56"/>
      <c r="K324" s="57"/>
    </row>
    <row r="325" spans="1:11" ht="23.25" customHeight="1">
      <c r="A325" s="5">
        <v>43</v>
      </c>
      <c r="B325" s="38" t="s">
        <v>48</v>
      </c>
      <c r="C325" s="35">
        <v>60</v>
      </c>
      <c r="D325" s="4">
        <v>0.85</v>
      </c>
      <c r="E325" s="7">
        <v>3.05</v>
      </c>
      <c r="F325" s="7">
        <v>5.41</v>
      </c>
      <c r="G325" s="22">
        <v>52.44</v>
      </c>
      <c r="H325" s="5">
        <v>22.42</v>
      </c>
      <c r="I325" s="5">
        <v>16.57</v>
      </c>
      <c r="J325" s="3">
        <v>9.1</v>
      </c>
      <c r="K325" s="5">
        <v>0.31</v>
      </c>
    </row>
    <row r="326" spans="1:11" ht="25.5">
      <c r="A326" s="5">
        <v>208</v>
      </c>
      <c r="B326" s="38" t="s">
        <v>33</v>
      </c>
      <c r="C326" s="5">
        <v>200</v>
      </c>
      <c r="D326" s="5">
        <v>2.15</v>
      </c>
      <c r="E326" s="5">
        <v>2.27</v>
      </c>
      <c r="F326" s="5">
        <v>13.71</v>
      </c>
      <c r="G326" s="5">
        <v>83.8</v>
      </c>
      <c r="H326" s="7">
        <v>19.68</v>
      </c>
      <c r="I326" s="5">
        <v>21.6</v>
      </c>
      <c r="J326" s="38">
        <v>53.32</v>
      </c>
      <c r="K326" s="5">
        <v>0.87</v>
      </c>
    </row>
    <row r="327" spans="1:11" ht="14.25" customHeight="1">
      <c r="A327" s="35">
        <v>608</v>
      </c>
      <c r="B327" s="38" t="s">
        <v>80</v>
      </c>
      <c r="C327" s="35">
        <v>80</v>
      </c>
      <c r="D327" s="38">
        <v>12.44</v>
      </c>
      <c r="E327" s="9">
        <v>9.24</v>
      </c>
      <c r="F327" s="7">
        <v>12.56</v>
      </c>
      <c r="G327" s="22">
        <v>183</v>
      </c>
      <c r="H327" s="5">
        <v>35</v>
      </c>
      <c r="I327" s="5">
        <v>25.7</v>
      </c>
      <c r="J327" s="5">
        <v>133.1</v>
      </c>
      <c r="K327" s="5">
        <v>1.2</v>
      </c>
    </row>
    <row r="328" spans="1:11" ht="14.25" customHeight="1">
      <c r="A328" s="35">
        <v>305</v>
      </c>
      <c r="B328" s="38" t="s">
        <v>90</v>
      </c>
      <c r="C328" s="35">
        <v>100</v>
      </c>
      <c r="D328" s="38">
        <v>2.4</v>
      </c>
      <c r="E328" s="9">
        <v>2.8</v>
      </c>
      <c r="F328" s="7">
        <v>24.44</v>
      </c>
      <c r="G328" s="22">
        <v>133.30000000000001</v>
      </c>
      <c r="H328" s="5">
        <v>1.6</v>
      </c>
      <c r="I328" s="5">
        <v>40.4</v>
      </c>
      <c r="J328" s="5">
        <v>12.6</v>
      </c>
      <c r="K328" s="5">
        <v>0.3</v>
      </c>
    </row>
    <row r="329" spans="1:11">
      <c r="A329" s="5">
        <v>943</v>
      </c>
      <c r="B329" s="32" t="s">
        <v>45</v>
      </c>
      <c r="C329" s="35">
        <v>200</v>
      </c>
      <c r="D329" s="5">
        <v>0.2</v>
      </c>
      <c r="E329" s="7">
        <v>0</v>
      </c>
      <c r="F329" s="7">
        <v>14</v>
      </c>
      <c r="G329" s="34">
        <v>28</v>
      </c>
      <c r="H329" s="7">
        <v>6</v>
      </c>
      <c r="I329" s="34">
        <v>0</v>
      </c>
      <c r="J329" s="4">
        <v>0</v>
      </c>
      <c r="K329" s="35">
        <v>0.4</v>
      </c>
    </row>
    <row r="330" spans="1:11">
      <c r="A330" s="35">
        <v>148</v>
      </c>
      <c r="B330" s="32" t="s">
        <v>34</v>
      </c>
      <c r="C330" s="35">
        <v>30</v>
      </c>
      <c r="D330" s="35">
        <v>1.8</v>
      </c>
      <c r="E330" s="4">
        <v>0.3</v>
      </c>
      <c r="F330" s="35">
        <v>13</v>
      </c>
      <c r="G330" s="4">
        <v>56</v>
      </c>
      <c r="H330" s="2"/>
      <c r="I330" s="2"/>
      <c r="J330" s="2"/>
      <c r="K330" s="2"/>
    </row>
    <row r="331" spans="1:11">
      <c r="A331" s="35">
        <v>338</v>
      </c>
      <c r="B331" s="32" t="s">
        <v>64</v>
      </c>
      <c r="C331" s="35">
        <v>100</v>
      </c>
      <c r="D331" s="35">
        <v>1.5</v>
      </c>
      <c r="E331" s="4">
        <v>0.5</v>
      </c>
      <c r="F331" s="4">
        <v>21</v>
      </c>
      <c r="G331" s="34">
        <v>96</v>
      </c>
      <c r="H331" s="34">
        <v>8</v>
      </c>
      <c r="I331" s="34"/>
      <c r="J331" s="35">
        <v>42</v>
      </c>
      <c r="K331" s="35">
        <v>0.6</v>
      </c>
    </row>
    <row r="332" spans="1:11" s="8" customFormat="1" ht="13.5" customHeight="1">
      <c r="A332" s="49" t="s">
        <v>26</v>
      </c>
      <c r="B332" s="49"/>
      <c r="C332" s="49"/>
      <c r="D332" s="37">
        <f>SUM(D325:D331)</f>
        <v>21.34</v>
      </c>
      <c r="E332" s="37">
        <f t="shared" ref="E332" si="37">SUM(E325:E331)</f>
        <v>18.16</v>
      </c>
      <c r="F332" s="37">
        <f>SUM(F325:F331)</f>
        <v>104.12</v>
      </c>
      <c r="G332" s="37">
        <f t="shared" ref="G332:K332" si="38">SUM(G325:G331)</f>
        <v>632.54</v>
      </c>
      <c r="H332" s="37">
        <f t="shared" si="38"/>
        <v>92.699999999999989</v>
      </c>
      <c r="I332" s="37">
        <f t="shared" si="38"/>
        <v>104.27000000000001</v>
      </c>
      <c r="J332" s="37">
        <f t="shared" si="38"/>
        <v>250.11999999999998</v>
      </c>
      <c r="K332" s="37">
        <f t="shared" si="38"/>
        <v>3.6799999999999997</v>
      </c>
    </row>
    <row r="333" spans="1:11" s="8" customFormat="1" ht="13.5" customHeight="1">
      <c r="A333" s="50" t="s">
        <v>27</v>
      </c>
      <c r="B333" s="50"/>
      <c r="C333" s="50"/>
      <c r="D333" s="36">
        <f t="shared" ref="D333:K333" si="39">D323+D332</f>
        <v>43.18</v>
      </c>
      <c r="E333" s="36">
        <f t="shared" si="39"/>
        <v>46.599999999999994</v>
      </c>
      <c r="F333" s="36">
        <f t="shared" si="39"/>
        <v>259.86</v>
      </c>
      <c r="G333" s="36">
        <f t="shared" si="39"/>
        <v>1443.54</v>
      </c>
      <c r="H333" s="36">
        <f t="shared" si="39"/>
        <v>507.65</v>
      </c>
      <c r="I333" s="36">
        <f t="shared" si="39"/>
        <v>561.13</v>
      </c>
      <c r="J333" s="36">
        <f t="shared" si="39"/>
        <v>352.46999999999997</v>
      </c>
      <c r="K333" s="36">
        <f t="shared" si="39"/>
        <v>6</v>
      </c>
    </row>
    <row r="339" spans="1:11" ht="12.75" customHeight="1">
      <c r="A339" s="42" t="s">
        <v>63</v>
      </c>
      <c r="B339" s="42"/>
      <c r="C339" s="43" t="s">
        <v>37</v>
      </c>
      <c r="D339" s="43"/>
      <c r="E339" s="43"/>
      <c r="F339" s="2"/>
      <c r="G339" s="44" t="s">
        <v>101</v>
      </c>
      <c r="H339" s="45"/>
      <c r="I339" s="45"/>
      <c r="J339" s="45"/>
      <c r="K339" s="46"/>
    </row>
    <row r="340" spans="1:11" ht="12.75" customHeight="1">
      <c r="A340" s="2"/>
      <c r="B340" s="47" t="s">
        <v>102</v>
      </c>
      <c r="C340" s="47"/>
      <c r="D340" s="47"/>
      <c r="E340" s="47"/>
      <c r="F340" s="47"/>
      <c r="G340" s="48" t="s">
        <v>105</v>
      </c>
      <c r="H340" s="48"/>
      <c r="I340" s="48"/>
      <c r="J340" s="48"/>
      <c r="K340" s="48"/>
    </row>
    <row r="341" spans="1:11" ht="12.75" customHeight="1">
      <c r="A341" s="35" t="s">
        <v>1</v>
      </c>
      <c r="B341" s="51" t="s">
        <v>3</v>
      </c>
      <c r="C341" s="32" t="s">
        <v>4</v>
      </c>
      <c r="D341" s="42" t="s">
        <v>7</v>
      </c>
      <c r="E341" s="42"/>
      <c r="F341" s="42"/>
      <c r="G341" s="35" t="s">
        <v>8</v>
      </c>
      <c r="H341" s="48" t="s">
        <v>12</v>
      </c>
      <c r="I341" s="48"/>
      <c r="J341" s="48"/>
      <c r="K341" s="48"/>
    </row>
    <row r="342" spans="1:11" ht="25.5">
      <c r="A342" s="35" t="s">
        <v>2</v>
      </c>
      <c r="B342" s="51"/>
      <c r="C342" s="32" t="s">
        <v>5</v>
      </c>
      <c r="D342" s="42"/>
      <c r="E342" s="42"/>
      <c r="F342" s="42"/>
      <c r="G342" s="35" t="s">
        <v>9</v>
      </c>
      <c r="H342" s="48"/>
      <c r="I342" s="48"/>
      <c r="J342" s="48"/>
      <c r="K342" s="48"/>
    </row>
    <row r="343" spans="1:11" ht="25.5">
      <c r="A343" s="33"/>
      <c r="B343" s="51"/>
      <c r="C343" s="35" t="s">
        <v>6</v>
      </c>
      <c r="D343" s="42"/>
      <c r="E343" s="42"/>
      <c r="F343" s="42"/>
      <c r="G343" s="35" t="s">
        <v>10</v>
      </c>
      <c r="H343" s="48"/>
      <c r="I343" s="48"/>
      <c r="J343" s="48"/>
      <c r="K343" s="48"/>
    </row>
    <row r="344" spans="1:11">
      <c r="A344" s="33"/>
      <c r="B344" s="51"/>
      <c r="C344" s="33"/>
      <c r="D344" s="4" t="s">
        <v>13</v>
      </c>
      <c r="E344" s="4" t="s">
        <v>14</v>
      </c>
      <c r="F344" s="4" t="s">
        <v>15</v>
      </c>
      <c r="G344" s="35" t="s">
        <v>11</v>
      </c>
      <c r="H344" s="34" t="s">
        <v>16</v>
      </c>
      <c r="I344" s="34" t="s">
        <v>17</v>
      </c>
      <c r="J344" s="3" t="s">
        <v>18</v>
      </c>
      <c r="K344" s="35" t="s">
        <v>19</v>
      </c>
    </row>
    <row r="345" spans="1:11">
      <c r="A345" s="34">
        <v>1</v>
      </c>
      <c r="B345" s="34">
        <v>2</v>
      </c>
      <c r="C345" s="35" t="s">
        <v>20</v>
      </c>
      <c r="D345" s="4">
        <v>4</v>
      </c>
      <c r="E345" s="4">
        <v>5</v>
      </c>
      <c r="F345" s="4">
        <v>6</v>
      </c>
      <c r="G345" s="34">
        <v>7</v>
      </c>
      <c r="H345" s="34">
        <v>13</v>
      </c>
      <c r="I345" s="34">
        <v>14</v>
      </c>
      <c r="J345" s="34">
        <v>15</v>
      </c>
      <c r="K345" s="4">
        <v>16</v>
      </c>
    </row>
    <row r="346" spans="1:11">
      <c r="A346" s="42" t="s">
        <v>21</v>
      </c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>
      <c r="A347" s="26" t="s">
        <v>54</v>
      </c>
      <c r="B347" s="38" t="s">
        <v>47</v>
      </c>
      <c r="C347" s="35">
        <v>180</v>
      </c>
      <c r="D347" s="32">
        <v>4.2</v>
      </c>
      <c r="E347" s="35">
        <v>9.3000000000000007</v>
      </c>
      <c r="F347" s="5">
        <v>40.6</v>
      </c>
      <c r="G347" s="5">
        <v>269.10000000000002</v>
      </c>
      <c r="H347" s="5">
        <v>141.69999999999999</v>
      </c>
      <c r="I347" s="5">
        <v>137.69999999999999</v>
      </c>
      <c r="J347" s="6">
        <v>27.3</v>
      </c>
      <c r="K347" s="5">
        <v>1.1000000000000001</v>
      </c>
    </row>
    <row r="348" spans="1:11">
      <c r="A348" s="5">
        <v>13005</v>
      </c>
      <c r="B348" s="38" t="s">
        <v>75</v>
      </c>
      <c r="C348" s="5">
        <v>100</v>
      </c>
      <c r="D348" s="5">
        <v>9.14</v>
      </c>
      <c r="E348" s="10">
        <v>5.78</v>
      </c>
      <c r="F348" s="5">
        <v>50.81</v>
      </c>
      <c r="G348" s="22">
        <v>291.62</v>
      </c>
      <c r="H348" s="34">
        <v>59.03</v>
      </c>
      <c r="I348" s="5"/>
      <c r="J348" s="6">
        <v>16.100000000000001</v>
      </c>
      <c r="K348" s="5">
        <v>1.08</v>
      </c>
    </row>
    <row r="349" spans="1:11" ht="38.25">
      <c r="A349" s="7">
        <v>965</v>
      </c>
      <c r="B349" s="32" t="s">
        <v>23</v>
      </c>
      <c r="C349" s="35">
        <v>200</v>
      </c>
      <c r="D349" s="5">
        <v>5.8</v>
      </c>
      <c r="E349" s="7">
        <v>5</v>
      </c>
      <c r="F349" s="35">
        <v>9.6</v>
      </c>
      <c r="G349" s="34">
        <v>108</v>
      </c>
      <c r="H349" s="5">
        <v>240</v>
      </c>
      <c r="I349" s="34">
        <v>180</v>
      </c>
      <c r="J349" s="35">
        <v>28</v>
      </c>
      <c r="K349" s="35">
        <v>0.2</v>
      </c>
    </row>
    <row r="350" spans="1:11">
      <c r="A350" s="35">
        <v>368</v>
      </c>
      <c r="B350" s="32" t="s">
        <v>97</v>
      </c>
      <c r="C350" s="35">
        <v>100</v>
      </c>
      <c r="D350" s="35">
        <v>0</v>
      </c>
      <c r="E350" s="4">
        <v>0</v>
      </c>
      <c r="F350" s="4">
        <v>10</v>
      </c>
      <c r="G350" s="34">
        <v>47</v>
      </c>
      <c r="H350" s="34">
        <v>16</v>
      </c>
      <c r="I350" s="34">
        <v>11</v>
      </c>
      <c r="J350" s="35">
        <v>9</v>
      </c>
      <c r="K350" s="35">
        <v>2.2000000000000002</v>
      </c>
    </row>
    <row r="351" spans="1:11" s="8" customFormat="1">
      <c r="A351" s="49" t="s">
        <v>24</v>
      </c>
      <c r="B351" s="49"/>
      <c r="C351" s="49"/>
      <c r="D351" s="11">
        <f t="shared" ref="D351:K351" si="40">SUM(D348:D350)</f>
        <v>14.940000000000001</v>
      </c>
      <c r="E351" s="11">
        <f t="shared" si="40"/>
        <v>10.780000000000001</v>
      </c>
      <c r="F351" s="11">
        <f t="shared" si="40"/>
        <v>70.41</v>
      </c>
      <c r="G351" s="11">
        <f t="shared" si="40"/>
        <v>446.62</v>
      </c>
      <c r="H351" s="11">
        <f t="shared" si="40"/>
        <v>315.02999999999997</v>
      </c>
      <c r="I351" s="11">
        <f t="shared" si="40"/>
        <v>191</v>
      </c>
      <c r="J351" s="11">
        <f t="shared" si="40"/>
        <v>53.1</v>
      </c>
      <c r="K351" s="11">
        <f t="shared" si="40"/>
        <v>3.4800000000000004</v>
      </c>
    </row>
    <row r="352" spans="1:11">
      <c r="A352" s="51" t="s">
        <v>25</v>
      </c>
      <c r="B352" s="51"/>
      <c r="C352" s="51"/>
      <c r="D352" s="51"/>
      <c r="E352" s="51"/>
      <c r="F352" s="51"/>
      <c r="G352" s="51"/>
      <c r="H352" s="51"/>
      <c r="I352" s="51"/>
      <c r="J352" s="51"/>
      <c r="K352" s="51"/>
    </row>
    <row r="353" spans="1:11">
      <c r="A353" s="5">
        <v>43</v>
      </c>
      <c r="B353" s="38" t="s">
        <v>86</v>
      </c>
      <c r="C353" s="35">
        <v>60</v>
      </c>
      <c r="D353" s="38">
        <v>0.85</v>
      </c>
      <c r="E353" s="10">
        <v>3.05</v>
      </c>
      <c r="F353" s="5">
        <v>5.41</v>
      </c>
      <c r="G353" s="34">
        <v>52.44</v>
      </c>
      <c r="H353" s="5">
        <v>22.42</v>
      </c>
      <c r="I353" s="5">
        <v>9.1</v>
      </c>
      <c r="J353" s="38">
        <v>16.57</v>
      </c>
      <c r="K353" s="5">
        <v>0.31</v>
      </c>
    </row>
    <row r="354" spans="1:11">
      <c r="A354" s="5">
        <v>197</v>
      </c>
      <c r="B354" s="38" t="s">
        <v>31</v>
      </c>
      <c r="C354" s="5">
        <v>200</v>
      </c>
      <c r="D354" s="5">
        <v>1.68</v>
      </c>
      <c r="E354" s="7">
        <v>4.09</v>
      </c>
      <c r="F354" s="22">
        <v>13.27</v>
      </c>
      <c r="G354" s="22">
        <v>96.6</v>
      </c>
      <c r="H354" s="5">
        <v>21.16</v>
      </c>
      <c r="I354" s="34">
        <v>20.76</v>
      </c>
      <c r="J354" s="6">
        <v>57.56</v>
      </c>
      <c r="K354" s="35">
        <v>0.78</v>
      </c>
    </row>
    <row r="355" spans="1:11" ht="25.5">
      <c r="A355" s="35">
        <v>591</v>
      </c>
      <c r="B355" s="32" t="s">
        <v>95</v>
      </c>
      <c r="C355" s="35" t="s">
        <v>62</v>
      </c>
      <c r="D355" s="16">
        <v>19.72</v>
      </c>
      <c r="E355" s="16">
        <v>17.89</v>
      </c>
      <c r="F355" s="17">
        <v>4.76</v>
      </c>
      <c r="G355" s="21">
        <v>168.2</v>
      </c>
      <c r="H355" s="16">
        <v>24.36</v>
      </c>
      <c r="I355" s="16">
        <v>26.01</v>
      </c>
      <c r="J355" s="16">
        <v>194.69</v>
      </c>
      <c r="K355" s="16">
        <v>2.3199999999999998</v>
      </c>
    </row>
    <row r="356" spans="1:11">
      <c r="A356" s="5">
        <v>688</v>
      </c>
      <c r="B356" s="38" t="s">
        <v>78</v>
      </c>
      <c r="C356" s="5">
        <v>150</v>
      </c>
      <c r="D356" s="35">
        <v>5.52</v>
      </c>
      <c r="E356" s="5">
        <v>4.5199999999999996</v>
      </c>
      <c r="F356" s="5">
        <v>26.45</v>
      </c>
      <c r="G356" s="5">
        <v>168.45</v>
      </c>
      <c r="H356" s="5">
        <v>4.8600000000000003</v>
      </c>
      <c r="I356" s="5">
        <v>21.12</v>
      </c>
      <c r="J356" s="38">
        <v>37.17</v>
      </c>
      <c r="K356" s="5">
        <v>1.33</v>
      </c>
    </row>
    <row r="357" spans="1:11" ht="25.5">
      <c r="A357" s="5">
        <v>306</v>
      </c>
      <c r="B357" s="32" t="s">
        <v>28</v>
      </c>
      <c r="C357" s="35">
        <v>200</v>
      </c>
      <c r="D357" s="32">
        <v>0</v>
      </c>
      <c r="E357" s="2">
        <v>0</v>
      </c>
      <c r="F357" s="5">
        <v>20</v>
      </c>
      <c r="G357" s="22">
        <v>76</v>
      </c>
      <c r="H357" s="5">
        <v>122</v>
      </c>
      <c r="I357" s="5">
        <v>92</v>
      </c>
      <c r="J357" s="5">
        <v>14</v>
      </c>
      <c r="K357" s="5">
        <v>0.56000000000000005</v>
      </c>
    </row>
    <row r="358" spans="1:11">
      <c r="A358" s="35">
        <v>148</v>
      </c>
      <c r="B358" s="32" t="s">
        <v>34</v>
      </c>
      <c r="C358" s="35">
        <v>30</v>
      </c>
      <c r="D358" s="35">
        <v>1.8</v>
      </c>
      <c r="E358" s="4">
        <v>0.3</v>
      </c>
      <c r="F358" s="35">
        <v>13</v>
      </c>
      <c r="G358" s="4">
        <v>56</v>
      </c>
      <c r="H358" s="2"/>
      <c r="I358" s="2"/>
      <c r="J358" s="2"/>
      <c r="K358" s="2"/>
    </row>
    <row r="359" spans="1:11">
      <c r="A359" s="35">
        <v>338</v>
      </c>
      <c r="B359" s="32" t="s">
        <v>64</v>
      </c>
      <c r="C359" s="35">
        <v>100</v>
      </c>
      <c r="D359" s="35">
        <v>1.5</v>
      </c>
      <c r="E359" s="4">
        <v>0.5</v>
      </c>
      <c r="F359" s="4">
        <v>21</v>
      </c>
      <c r="G359" s="34">
        <v>96</v>
      </c>
      <c r="H359" s="34">
        <v>8</v>
      </c>
      <c r="I359" s="34"/>
      <c r="J359" s="35">
        <v>42</v>
      </c>
      <c r="K359" s="35">
        <v>0.6</v>
      </c>
    </row>
    <row r="360" spans="1:11" s="8" customFormat="1">
      <c r="A360" s="49" t="s">
        <v>26</v>
      </c>
      <c r="B360" s="49"/>
      <c r="C360" s="49"/>
      <c r="D360" s="36">
        <f>SUM(D353:D359)</f>
        <v>31.07</v>
      </c>
      <c r="E360" s="36">
        <f t="shared" ref="E360:F360" si="41">SUM(E353:E359)</f>
        <v>30.35</v>
      </c>
      <c r="F360" s="36">
        <f t="shared" si="41"/>
        <v>103.89</v>
      </c>
      <c r="G360" s="36">
        <f>SUM(G353:G359)</f>
        <v>713.69</v>
      </c>
      <c r="H360" s="36">
        <f t="shared" ref="H360:K360" si="42">SUM(H353:H359)</f>
        <v>202.8</v>
      </c>
      <c r="I360" s="36">
        <f t="shared" si="42"/>
        <v>168.99</v>
      </c>
      <c r="J360" s="36">
        <f t="shared" si="42"/>
        <v>361.99</v>
      </c>
      <c r="K360" s="36">
        <f t="shared" si="42"/>
        <v>5.9</v>
      </c>
    </row>
    <row r="361" spans="1:11" s="8" customFormat="1" ht="12.75" customHeight="1">
      <c r="A361" s="50" t="s">
        <v>27</v>
      </c>
      <c r="B361" s="50"/>
      <c r="C361" s="50"/>
      <c r="D361" s="37">
        <f t="shared" ref="D361:K361" si="43">D351+D360</f>
        <v>46.010000000000005</v>
      </c>
      <c r="E361" s="37">
        <f t="shared" si="43"/>
        <v>41.13</v>
      </c>
      <c r="F361" s="37">
        <f t="shared" si="43"/>
        <v>174.3</v>
      </c>
      <c r="G361" s="37">
        <f t="shared" si="43"/>
        <v>1160.31</v>
      </c>
      <c r="H361" s="37">
        <f t="shared" si="43"/>
        <v>517.82999999999993</v>
      </c>
      <c r="I361" s="37">
        <f t="shared" si="43"/>
        <v>359.99</v>
      </c>
      <c r="J361" s="37">
        <f t="shared" si="43"/>
        <v>415.09000000000003</v>
      </c>
      <c r="K361" s="37">
        <f t="shared" si="43"/>
        <v>9.3800000000000008</v>
      </c>
    </row>
    <row r="365" spans="1:11" ht="12.75" customHeight="1">
      <c r="A365" s="42" t="s">
        <v>63</v>
      </c>
      <c r="B365" s="42"/>
      <c r="C365" s="43" t="s">
        <v>41</v>
      </c>
      <c r="D365" s="43"/>
      <c r="E365" s="43"/>
      <c r="F365" s="2"/>
      <c r="G365" s="44" t="s">
        <v>101</v>
      </c>
      <c r="H365" s="45"/>
      <c r="I365" s="45"/>
      <c r="J365" s="45"/>
      <c r="K365" s="46"/>
    </row>
    <row r="366" spans="1:11" ht="12.75" customHeight="1">
      <c r="A366" s="2"/>
      <c r="B366" s="47" t="s">
        <v>102</v>
      </c>
      <c r="C366" s="47"/>
      <c r="D366" s="47"/>
      <c r="E366" s="47"/>
      <c r="F366" s="47"/>
      <c r="G366" s="48" t="s">
        <v>105</v>
      </c>
      <c r="H366" s="48"/>
      <c r="I366" s="48"/>
      <c r="J366" s="48"/>
      <c r="K366" s="48"/>
    </row>
    <row r="367" spans="1:11" ht="12.75" customHeight="1">
      <c r="A367" s="35" t="s">
        <v>1</v>
      </c>
      <c r="B367" s="51" t="s">
        <v>3</v>
      </c>
      <c r="C367" s="32" t="s">
        <v>4</v>
      </c>
      <c r="D367" s="42" t="s">
        <v>7</v>
      </c>
      <c r="E367" s="42"/>
      <c r="F367" s="42"/>
      <c r="G367" s="35" t="s">
        <v>8</v>
      </c>
      <c r="H367" s="48" t="s">
        <v>12</v>
      </c>
      <c r="I367" s="48"/>
      <c r="J367" s="48"/>
      <c r="K367" s="48"/>
    </row>
    <row r="368" spans="1:11" ht="25.5">
      <c r="A368" s="35" t="s">
        <v>2</v>
      </c>
      <c r="B368" s="51"/>
      <c r="C368" s="32" t="s">
        <v>5</v>
      </c>
      <c r="D368" s="42"/>
      <c r="E368" s="42"/>
      <c r="F368" s="42"/>
      <c r="G368" s="35" t="s">
        <v>9</v>
      </c>
      <c r="H368" s="48"/>
      <c r="I368" s="48"/>
      <c r="J368" s="48"/>
      <c r="K368" s="48"/>
    </row>
    <row r="369" spans="1:11" ht="25.5">
      <c r="A369" s="33"/>
      <c r="B369" s="51"/>
      <c r="C369" s="35" t="s">
        <v>6</v>
      </c>
      <c r="D369" s="42"/>
      <c r="E369" s="42"/>
      <c r="F369" s="42"/>
      <c r="G369" s="35" t="s">
        <v>10</v>
      </c>
      <c r="H369" s="48"/>
      <c r="I369" s="48"/>
      <c r="J369" s="48"/>
      <c r="K369" s="48"/>
    </row>
    <row r="370" spans="1:11">
      <c r="A370" s="33"/>
      <c r="B370" s="51"/>
      <c r="C370" s="33"/>
      <c r="D370" s="4" t="s">
        <v>13</v>
      </c>
      <c r="E370" s="4" t="s">
        <v>14</v>
      </c>
      <c r="F370" s="4" t="s">
        <v>15</v>
      </c>
      <c r="G370" s="35" t="s">
        <v>11</v>
      </c>
      <c r="H370" s="34" t="s">
        <v>16</v>
      </c>
      <c r="I370" s="34" t="s">
        <v>17</v>
      </c>
      <c r="J370" s="3" t="s">
        <v>18</v>
      </c>
      <c r="K370" s="35" t="s">
        <v>19</v>
      </c>
    </row>
    <row r="371" spans="1:11">
      <c r="A371" s="34">
        <v>1</v>
      </c>
      <c r="B371" s="34">
        <v>2</v>
      </c>
      <c r="C371" s="35" t="s">
        <v>20</v>
      </c>
      <c r="D371" s="4">
        <v>4</v>
      </c>
      <c r="E371" s="4">
        <v>5</v>
      </c>
      <c r="F371" s="4">
        <v>6</v>
      </c>
      <c r="G371" s="34">
        <v>7</v>
      </c>
      <c r="H371" s="34">
        <v>13</v>
      </c>
      <c r="I371" s="34">
        <v>14</v>
      </c>
      <c r="J371" s="34">
        <v>15</v>
      </c>
      <c r="K371" s="4">
        <v>16</v>
      </c>
    </row>
    <row r="372" spans="1:11">
      <c r="A372" s="42" t="s">
        <v>21</v>
      </c>
      <c r="B372" s="42"/>
      <c r="C372" s="42"/>
      <c r="D372" s="42"/>
      <c r="E372" s="42"/>
      <c r="F372" s="42"/>
      <c r="G372" s="42"/>
      <c r="H372" s="42"/>
      <c r="I372" s="42"/>
      <c r="J372" s="42"/>
      <c r="K372" s="42"/>
    </row>
    <row r="373" spans="1:11" ht="16.5" customHeight="1">
      <c r="A373" s="3">
        <v>168</v>
      </c>
      <c r="B373" s="38" t="s">
        <v>44</v>
      </c>
      <c r="C373" s="5">
        <v>160</v>
      </c>
      <c r="D373" s="5">
        <v>2.3199999999999998</v>
      </c>
      <c r="E373" s="9">
        <v>3.96</v>
      </c>
      <c r="F373" s="5">
        <v>28.97</v>
      </c>
      <c r="G373" s="7">
        <v>161</v>
      </c>
      <c r="H373" s="5">
        <v>4.7</v>
      </c>
      <c r="I373" s="5">
        <v>50.6</v>
      </c>
      <c r="J373" s="5">
        <v>16.399999999999999</v>
      </c>
      <c r="K373" s="5">
        <v>0.36</v>
      </c>
    </row>
    <row r="374" spans="1:11">
      <c r="A374" s="35">
        <v>410</v>
      </c>
      <c r="B374" s="32" t="s">
        <v>65</v>
      </c>
      <c r="C374" s="35">
        <v>60</v>
      </c>
      <c r="D374" s="35">
        <v>3.5</v>
      </c>
      <c r="E374" s="4">
        <v>1.4</v>
      </c>
      <c r="F374" s="34">
        <v>34.799999999999997</v>
      </c>
      <c r="G374" s="34">
        <v>166</v>
      </c>
      <c r="H374" s="2">
        <v>10.6</v>
      </c>
      <c r="I374" s="2">
        <v>27.2</v>
      </c>
      <c r="J374" s="2">
        <v>6.6</v>
      </c>
      <c r="K374" s="2">
        <v>0.67</v>
      </c>
    </row>
    <row r="375" spans="1:11">
      <c r="A375" s="5">
        <v>943</v>
      </c>
      <c r="B375" s="32" t="s">
        <v>45</v>
      </c>
      <c r="C375" s="35">
        <v>200</v>
      </c>
      <c r="D375" s="5">
        <v>0.2</v>
      </c>
      <c r="E375" s="7">
        <v>0</v>
      </c>
      <c r="F375" s="7">
        <v>14</v>
      </c>
      <c r="G375" s="34">
        <v>28</v>
      </c>
      <c r="H375" s="7">
        <v>6</v>
      </c>
      <c r="I375" s="34">
        <v>0</v>
      </c>
      <c r="J375" s="4">
        <v>0</v>
      </c>
      <c r="K375" s="35">
        <v>0.4</v>
      </c>
    </row>
    <row r="376" spans="1:11">
      <c r="A376" s="35" t="s">
        <v>99</v>
      </c>
      <c r="B376" s="32" t="s">
        <v>98</v>
      </c>
      <c r="C376" s="35">
        <v>100</v>
      </c>
      <c r="D376" s="35">
        <v>1</v>
      </c>
      <c r="E376" s="4">
        <v>2</v>
      </c>
      <c r="F376" s="4">
        <v>21</v>
      </c>
      <c r="G376" s="34">
        <v>96</v>
      </c>
      <c r="H376" s="34">
        <v>8</v>
      </c>
      <c r="I376" s="34">
        <v>28</v>
      </c>
      <c r="J376" s="35">
        <v>42</v>
      </c>
      <c r="K376" s="35">
        <v>0.6</v>
      </c>
    </row>
    <row r="377" spans="1:11" s="8" customFormat="1">
      <c r="A377" s="49" t="s">
        <v>24</v>
      </c>
      <c r="B377" s="49"/>
      <c r="C377" s="49"/>
      <c r="D377" s="37">
        <f>SUM(D347:D376)</f>
        <v>153.25</v>
      </c>
      <c r="E377" s="37">
        <f>SUM(E347:E376)</f>
        <v>145.05000000000001</v>
      </c>
      <c r="F377" s="37">
        <f>SUM(F347:F376)</f>
        <v>668.27</v>
      </c>
      <c r="G377" s="37">
        <f>SUM(G373:G376)</f>
        <v>451</v>
      </c>
      <c r="H377" s="37">
        <f>SUM(H347:H376)</f>
        <v>1737.4899999999998</v>
      </c>
      <c r="I377" s="37">
        <f>SUM(I347:I376)</f>
        <v>1337.47</v>
      </c>
      <c r="J377" s="37">
        <f>SUM(J347:J376)</f>
        <v>1352.5700000000002</v>
      </c>
      <c r="K377" s="37">
        <f>SUM(K347:K376)</f>
        <v>47.27</v>
      </c>
    </row>
    <row r="378" spans="1:11">
      <c r="A378" s="51" t="s">
        <v>25</v>
      </c>
      <c r="B378" s="51"/>
      <c r="C378" s="51"/>
      <c r="D378" s="51"/>
      <c r="E378" s="51"/>
      <c r="F378" s="51"/>
      <c r="G378" s="51"/>
      <c r="H378" s="51"/>
      <c r="I378" s="51"/>
      <c r="J378" s="51"/>
      <c r="K378" s="51"/>
    </row>
    <row r="379" spans="1:11">
      <c r="A379" s="5">
        <v>33</v>
      </c>
      <c r="B379" s="38" t="s">
        <v>88</v>
      </c>
      <c r="C379" s="35">
        <v>60</v>
      </c>
      <c r="D379" s="4">
        <v>0.86</v>
      </c>
      <c r="E379" s="7">
        <v>3.65</v>
      </c>
      <c r="F379" s="7">
        <v>5.0199999999999996</v>
      </c>
      <c r="G379" s="22">
        <v>56.34</v>
      </c>
      <c r="H379" s="5">
        <v>21.09</v>
      </c>
      <c r="I379" s="5">
        <v>12.54</v>
      </c>
      <c r="J379" s="3">
        <v>24.58</v>
      </c>
      <c r="K379" s="5">
        <v>0.8</v>
      </c>
    </row>
    <row r="380" spans="1:11">
      <c r="A380" s="35">
        <v>87</v>
      </c>
      <c r="B380" s="32" t="s">
        <v>91</v>
      </c>
      <c r="C380" s="35">
        <v>200</v>
      </c>
      <c r="D380" s="35">
        <v>6.89</v>
      </c>
      <c r="E380" s="4">
        <v>6.72</v>
      </c>
      <c r="F380" s="35">
        <v>11.47</v>
      </c>
      <c r="G380" s="35">
        <v>133.80000000000001</v>
      </c>
      <c r="H380" s="35">
        <v>36.24</v>
      </c>
      <c r="I380" s="35">
        <v>37.880000000000003</v>
      </c>
      <c r="J380" s="35">
        <v>141.22</v>
      </c>
      <c r="K380" s="35">
        <v>1.01</v>
      </c>
    </row>
    <row r="381" spans="1:11">
      <c r="A381" s="35">
        <v>109</v>
      </c>
      <c r="B381" s="32" t="s">
        <v>92</v>
      </c>
      <c r="C381" s="35">
        <v>100</v>
      </c>
      <c r="D381" s="16">
        <v>15</v>
      </c>
      <c r="E381" s="16">
        <v>11</v>
      </c>
      <c r="F381" s="17">
        <v>6</v>
      </c>
      <c r="G381" s="21">
        <v>188</v>
      </c>
      <c r="H381" s="16">
        <v>34.700000000000003</v>
      </c>
      <c r="I381" s="16">
        <v>85.19</v>
      </c>
      <c r="J381" s="16">
        <v>13.49</v>
      </c>
      <c r="K381" s="16">
        <v>5.24</v>
      </c>
    </row>
    <row r="382" spans="1:11">
      <c r="A382" s="5">
        <v>679</v>
      </c>
      <c r="B382" s="38" t="s">
        <v>29</v>
      </c>
      <c r="C382" s="5">
        <v>150</v>
      </c>
      <c r="D382" s="35">
        <v>7.46</v>
      </c>
      <c r="E382" s="5">
        <v>5.61</v>
      </c>
      <c r="F382" s="5">
        <v>35.840000000000003</v>
      </c>
      <c r="G382" s="5">
        <v>230.45</v>
      </c>
      <c r="H382" s="5">
        <v>12.98</v>
      </c>
      <c r="I382" s="5">
        <v>208.5</v>
      </c>
      <c r="J382" s="38">
        <v>67.5</v>
      </c>
      <c r="K382" s="5">
        <v>3.95</v>
      </c>
    </row>
    <row r="383" spans="1:11">
      <c r="A383" s="28">
        <v>965</v>
      </c>
      <c r="B383" s="32" t="s">
        <v>81</v>
      </c>
      <c r="C383" s="35">
        <v>200</v>
      </c>
      <c r="D383" s="5">
        <v>5.8</v>
      </c>
      <c r="E383" s="7">
        <v>5</v>
      </c>
      <c r="F383" s="35">
        <v>9.6</v>
      </c>
      <c r="G383" s="34">
        <v>108</v>
      </c>
      <c r="H383" s="5">
        <v>240</v>
      </c>
      <c r="I383" s="34">
        <v>180</v>
      </c>
      <c r="J383" s="35">
        <v>28</v>
      </c>
      <c r="K383" s="35">
        <v>0.2</v>
      </c>
    </row>
    <row r="384" spans="1:11">
      <c r="A384" s="35">
        <v>148</v>
      </c>
      <c r="B384" s="32" t="s">
        <v>34</v>
      </c>
      <c r="C384" s="35">
        <v>30</v>
      </c>
      <c r="D384" s="35">
        <v>1.8</v>
      </c>
      <c r="E384" s="4">
        <v>0.3</v>
      </c>
      <c r="F384" s="35">
        <v>13</v>
      </c>
      <c r="G384" s="4">
        <v>56</v>
      </c>
      <c r="H384" s="2"/>
      <c r="I384" s="2"/>
      <c r="J384" s="2"/>
      <c r="K384" s="2"/>
    </row>
    <row r="385" spans="1:11">
      <c r="A385" s="35">
        <v>338</v>
      </c>
      <c r="B385" s="32" t="s">
        <v>64</v>
      </c>
      <c r="C385" s="35">
        <v>100</v>
      </c>
      <c r="D385" s="35">
        <v>1.5</v>
      </c>
      <c r="E385" s="4">
        <v>0.5</v>
      </c>
      <c r="F385" s="4">
        <v>21</v>
      </c>
      <c r="G385" s="34">
        <v>96</v>
      </c>
      <c r="H385" s="34">
        <v>8</v>
      </c>
      <c r="I385" s="34"/>
      <c r="J385" s="35">
        <v>42</v>
      </c>
      <c r="K385" s="35">
        <v>0.6</v>
      </c>
    </row>
    <row r="386" spans="1:11" s="8" customFormat="1" ht="12.75" customHeight="1">
      <c r="A386" s="49" t="s">
        <v>26</v>
      </c>
      <c r="B386" s="49"/>
      <c r="C386" s="49"/>
      <c r="D386" s="37">
        <f>SUM(D379:D385)</f>
        <v>39.309999999999995</v>
      </c>
      <c r="E386" s="37">
        <f t="shared" ref="E386" si="44">SUM(E379:E385)</f>
        <v>32.779999999999994</v>
      </c>
      <c r="F386" s="37">
        <f>SUM(F379:F385)</f>
        <v>101.93</v>
      </c>
      <c r="G386" s="37">
        <f t="shared" ref="G386:K386" si="45">SUM(G379:G385)</f>
        <v>868.58999999999992</v>
      </c>
      <c r="H386" s="37">
        <f t="shared" si="45"/>
        <v>353.01</v>
      </c>
      <c r="I386" s="37">
        <f t="shared" si="45"/>
        <v>524.11</v>
      </c>
      <c r="J386" s="37">
        <f t="shared" si="45"/>
        <v>316.79000000000002</v>
      </c>
      <c r="K386" s="37">
        <f t="shared" si="45"/>
        <v>11.799999999999999</v>
      </c>
    </row>
    <row r="387" spans="1:11" s="8" customFormat="1" ht="12.75" customHeight="1">
      <c r="A387" s="50" t="s">
        <v>27</v>
      </c>
      <c r="B387" s="50"/>
      <c r="C387" s="50"/>
      <c r="D387" s="37">
        <f t="shared" ref="D387:F387" si="46">D377+D386</f>
        <v>192.56</v>
      </c>
      <c r="E387" s="37">
        <f t="shared" si="46"/>
        <v>177.83</v>
      </c>
      <c r="F387" s="37">
        <f t="shared" si="46"/>
        <v>770.2</v>
      </c>
      <c r="G387" s="37">
        <f>G377+G386</f>
        <v>1319.59</v>
      </c>
      <c r="H387" s="37">
        <f t="shared" ref="H387:K387" si="47">H377+H386</f>
        <v>2090.5</v>
      </c>
      <c r="I387" s="37">
        <f t="shared" si="47"/>
        <v>1861.58</v>
      </c>
      <c r="J387" s="37">
        <f t="shared" si="47"/>
        <v>1669.3600000000001</v>
      </c>
      <c r="K387" s="37">
        <f t="shared" si="47"/>
        <v>59.07</v>
      </c>
    </row>
    <row r="392" spans="1:11" ht="12.75" customHeight="1">
      <c r="A392" s="42" t="s">
        <v>63</v>
      </c>
      <c r="B392" s="42"/>
      <c r="C392" s="43" t="s">
        <v>38</v>
      </c>
      <c r="D392" s="43"/>
      <c r="E392" s="43"/>
      <c r="F392" s="2"/>
      <c r="G392" s="44" t="s">
        <v>101</v>
      </c>
      <c r="H392" s="45"/>
      <c r="I392" s="45"/>
      <c r="J392" s="45"/>
      <c r="K392" s="46"/>
    </row>
    <row r="393" spans="1:11" ht="12.75" customHeight="1">
      <c r="A393" s="2"/>
      <c r="B393" s="47" t="s">
        <v>102</v>
      </c>
      <c r="C393" s="47"/>
      <c r="D393" s="47"/>
      <c r="E393" s="47"/>
      <c r="F393" s="47"/>
      <c r="G393" s="48" t="s">
        <v>105</v>
      </c>
      <c r="H393" s="48"/>
      <c r="I393" s="48"/>
      <c r="J393" s="48"/>
      <c r="K393" s="48"/>
    </row>
    <row r="394" spans="1:11" ht="12.75" customHeight="1">
      <c r="A394" s="35" t="s">
        <v>1</v>
      </c>
      <c r="B394" s="51" t="s">
        <v>3</v>
      </c>
      <c r="C394" s="32" t="s">
        <v>4</v>
      </c>
      <c r="D394" s="42" t="s">
        <v>7</v>
      </c>
      <c r="E394" s="42"/>
      <c r="F394" s="42"/>
      <c r="G394" s="35" t="s">
        <v>8</v>
      </c>
      <c r="H394" s="48" t="s">
        <v>12</v>
      </c>
      <c r="I394" s="48"/>
      <c r="J394" s="48"/>
      <c r="K394" s="48"/>
    </row>
    <row r="395" spans="1:11" ht="25.5">
      <c r="A395" s="35" t="s">
        <v>2</v>
      </c>
      <c r="B395" s="51"/>
      <c r="C395" s="32" t="s">
        <v>5</v>
      </c>
      <c r="D395" s="42"/>
      <c r="E395" s="42"/>
      <c r="F395" s="42"/>
      <c r="G395" s="35" t="s">
        <v>9</v>
      </c>
      <c r="H395" s="48"/>
      <c r="I395" s="48"/>
      <c r="J395" s="48"/>
      <c r="K395" s="48"/>
    </row>
    <row r="396" spans="1:11" ht="25.5">
      <c r="A396" s="33"/>
      <c r="B396" s="51"/>
      <c r="C396" s="35" t="s">
        <v>6</v>
      </c>
      <c r="D396" s="42"/>
      <c r="E396" s="42"/>
      <c r="F396" s="42"/>
      <c r="G396" s="35" t="s">
        <v>10</v>
      </c>
      <c r="H396" s="48"/>
      <c r="I396" s="48"/>
      <c r="J396" s="48"/>
      <c r="K396" s="48"/>
    </row>
    <row r="397" spans="1:11">
      <c r="A397" s="33"/>
      <c r="B397" s="51"/>
      <c r="C397" s="33"/>
      <c r="D397" s="4" t="s">
        <v>13</v>
      </c>
      <c r="E397" s="4" t="s">
        <v>14</v>
      </c>
      <c r="F397" s="4" t="s">
        <v>15</v>
      </c>
      <c r="G397" s="35" t="s">
        <v>11</v>
      </c>
      <c r="H397" s="34" t="s">
        <v>16</v>
      </c>
      <c r="I397" s="34" t="s">
        <v>17</v>
      </c>
      <c r="J397" s="3" t="s">
        <v>18</v>
      </c>
      <c r="K397" s="35" t="s">
        <v>19</v>
      </c>
    </row>
    <row r="398" spans="1:11">
      <c r="A398" s="34">
        <v>1</v>
      </c>
      <c r="B398" s="34">
        <v>2</v>
      </c>
      <c r="C398" s="35" t="s">
        <v>20</v>
      </c>
      <c r="D398" s="4">
        <v>4</v>
      </c>
      <c r="E398" s="4">
        <v>5</v>
      </c>
      <c r="F398" s="4">
        <v>6</v>
      </c>
      <c r="G398" s="34">
        <v>7</v>
      </c>
      <c r="H398" s="34">
        <v>13</v>
      </c>
      <c r="I398" s="34">
        <v>14</v>
      </c>
      <c r="J398" s="34">
        <v>15</v>
      </c>
      <c r="K398" s="4">
        <v>16</v>
      </c>
    </row>
    <row r="399" spans="1:11">
      <c r="A399" s="42" t="s">
        <v>21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</row>
    <row r="400" spans="1:11" ht="25.5">
      <c r="A400" s="35">
        <v>390</v>
      </c>
      <c r="B400" s="32" t="s">
        <v>35</v>
      </c>
      <c r="C400" s="35">
        <v>200</v>
      </c>
      <c r="D400" s="32">
        <v>6.24</v>
      </c>
      <c r="E400" s="4">
        <v>6.1</v>
      </c>
      <c r="F400" s="4">
        <v>19.7</v>
      </c>
      <c r="G400" s="35">
        <v>158.63999999999999</v>
      </c>
      <c r="H400" s="35">
        <v>192.17</v>
      </c>
      <c r="I400" s="35">
        <v>156.05000000000001</v>
      </c>
      <c r="J400" s="32">
        <v>23.52</v>
      </c>
      <c r="K400" s="35">
        <v>0.3</v>
      </c>
    </row>
    <row r="401" spans="1:11">
      <c r="A401" s="5">
        <v>13005</v>
      </c>
      <c r="B401" s="38" t="s">
        <v>52</v>
      </c>
      <c r="C401" s="5">
        <v>100</v>
      </c>
      <c r="D401" s="5">
        <v>9.14</v>
      </c>
      <c r="E401" s="10">
        <v>5.78</v>
      </c>
      <c r="F401" s="5">
        <v>50.81</v>
      </c>
      <c r="G401" s="22">
        <v>291.62</v>
      </c>
      <c r="H401" s="34">
        <v>59.03</v>
      </c>
      <c r="I401" s="5"/>
      <c r="J401" s="6">
        <v>16.100000000000001</v>
      </c>
      <c r="K401" s="5">
        <v>1.08</v>
      </c>
    </row>
    <row r="402" spans="1:11">
      <c r="A402" s="7">
        <v>945</v>
      </c>
      <c r="B402" s="32" t="s">
        <v>42</v>
      </c>
      <c r="C402" s="35">
        <v>200</v>
      </c>
      <c r="D402" s="5">
        <v>1.4</v>
      </c>
      <c r="E402" s="7">
        <v>1.6</v>
      </c>
      <c r="F402" s="35">
        <v>16.399999999999999</v>
      </c>
      <c r="G402" s="34">
        <v>86</v>
      </c>
      <c r="H402" s="5">
        <v>33</v>
      </c>
      <c r="I402" s="34">
        <v>10.5</v>
      </c>
      <c r="J402" s="35">
        <v>67.5</v>
      </c>
      <c r="K402" s="35">
        <v>0.4</v>
      </c>
    </row>
    <row r="403" spans="1:11">
      <c r="A403" s="35" t="s">
        <v>58</v>
      </c>
      <c r="B403" s="32" t="s">
        <v>96</v>
      </c>
      <c r="C403" s="35">
        <v>100</v>
      </c>
      <c r="D403" s="35">
        <v>0</v>
      </c>
      <c r="E403" s="4">
        <v>0</v>
      </c>
      <c r="F403" s="4">
        <v>46</v>
      </c>
      <c r="G403" s="34">
        <v>19</v>
      </c>
      <c r="H403" s="32">
        <v>16</v>
      </c>
      <c r="I403" s="32">
        <v>12</v>
      </c>
      <c r="J403" s="3">
        <v>2.2999999999999998</v>
      </c>
      <c r="K403" s="2"/>
    </row>
    <row r="404" spans="1:11" s="8" customFormat="1">
      <c r="A404" s="49" t="s">
        <v>24</v>
      </c>
      <c r="B404" s="49"/>
      <c r="C404" s="49"/>
      <c r="D404" s="37">
        <f>SUM(D400:D403)</f>
        <v>16.78</v>
      </c>
      <c r="E404" s="37">
        <f t="shared" ref="E404:K404" si="48">SUM(E400:E403)</f>
        <v>13.479999999999999</v>
      </c>
      <c r="F404" s="37">
        <f t="shared" si="48"/>
        <v>132.91</v>
      </c>
      <c r="G404" s="37">
        <f t="shared" si="48"/>
        <v>555.26</v>
      </c>
      <c r="H404" s="37">
        <f t="shared" si="48"/>
        <v>300.2</v>
      </c>
      <c r="I404" s="37">
        <f t="shared" si="48"/>
        <v>178.55</v>
      </c>
      <c r="J404" s="37">
        <f t="shared" si="48"/>
        <v>109.42</v>
      </c>
      <c r="K404" s="37">
        <f t="shared" si="48"/>
        <v>1.7800000000000002</v>
      </c>
    </row>
    <row r="405" spans="1:11">
      <c r="A405" s="58" t="s">
        <v>25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</row>
    <row r="406" spans="1:11" ht="23.25" customHeight="1">
      <c r="A406" s="5">
        <v>15</v>
      </c>
      <c r="B406" s="38" t="s">
        <v>82</v>
      </c>
      <c r="C406" s="35">
        <v>60</v>
      </c>
      <c r="D406" s="4">
        <v>0.59</v>
      </c>
      <c r="E406" s="7">
        <v>3.69</v>
      </c>
      <c r="F406" s="7">
        <v>2.2400000000000002</v>
      </c>
      <c r="G406" s="22">
        <v>44.52</v>
      </c>
      <c r="H406" s="5">
        <v>11.21</v>
      </c>
      <c r="I406" s="5">
        <v>9.76</v>
      </c>
      <c r="J406" s="3">
        <v>20.77</v>
      </c>
      <c r="K406" s="5">
        <v>0.44</v>
      </c>
    </row>
    <row r="407" spans="1:11">
      <c r="A407" s="35">
        <v>139</v>
      </c>
      <c r="B407" s="32" t="s">
        <v>68</v>
      </c>
      <c r="C407" s="35">
        <v>100</v>
      </c>
      <c r="D407" s="35">
        <v>1.56</v>
      </c>
      <c r="E407" s="4">
        <v>2.19</v>
      </c>
      <c r="F407" s="35">
        <v>6.21</v>
      </c>
      <c r="G407" s="35">
        <v>51.32</v>
      </c>
      <c r="H407" s="35">
        <v>33.26</v>
      </c>
      <c r="I407" s="35">
        <v>11.86</v>
      </c>
      <c r="J407" s="35">
        <v>0</v>
      </c>
      <c r="K407" s="35">
        <v>0.54</v>
      </c>
    </row>
    <row r="408" spans="1:11" ht="25.5">
      <c r="A408" s="35">
        <v>436</v>
      </c>
      <c r="B408" s="32" t="s">
        <v>83</v>
      </c>
      <c r="C408" s="35" t="s">
        <v>49</v>
      </c>
      <c r="D408" s="16">
        <v>17.21</v>
      </c>
      <c r="E408" s="16">
        <v>4.67</v>
      </c>
      <c r="F408" s="17">
        <v>13.72</v>
      </c>
      <c r="G408" s="21">
        <v>165.63</v>
      </c>
      <c r="H408" s="16">
        <v>19.440000000000001</v>
      </c>
      <c r="I408" s="16">
        <v>41.06</v>
      </c>
      <c r="J408" s="16">
        <v>210.63</v>
      </c>
      <c r="K408" s="16">
        <v>2.52</v>
      </c>
    </row>
    <row r="409" spans="1:11">
      <c r="A409" s="5"/>
      <c r="B409" s="38"/>
      <c r="C409" s="35"/>
      <c r="D409" s="16"/>
      <c r="E409" s="19"/>
      <c r="F409" s="20"/>
      <c r="G409" s="20"/>
      <c r="H409" s="19"/>
      <c r="I409" s="19"/>
      <c r="J409" s="19"/>
      <c r="K409" s="19"/>
    </row>
    <row r="410" spans="1:11">
      <c r="A410" s="5">
        <v>959</v>
      </c>
      <c r="B410" s="32" t="s">
        <v>85</v>
      </c>
      <c r="C410" s="35">
        <v>200</v>
      </c>
      <c r="D410" s="5">
        <v>3.52</v>
      </c>
      <c r="E410" s="7">
        <v>3.72</v>
      </c>
      <c r="F410" s="7">
        <v>25.49</v>
      </c>
      <c r="G410" s="34">
        <v>145.19999999999999</v>
      </c>
      <c r="H410" s="7">
        <v>122</v>
      </c>
      <c r="I410" s="34">
        <v>14</v>
      </c>
      <c r="J410" s="4">
        <v>90</v>
      </c>
      <c r="K410" s="35">
        <v>0.56000000000000005</v>
      </c>
    </row>
    <row r="411" spans="1:11">
      <c r="A411" s="35">
        <v>148</v>
      </c>
      <c r="B411" s="32" t="s">
        <v>34</v>
      </c>
      <c r="C411" s="35">
        <v>30</v>
      </c>
      <c r="D411" s="35">
        <v>1.8</v>
      </c>
      <c r="E411" s="4">
        <v>0.3</v>
      </c>
      <c r="F411" s="35">
        <v>13</v>
      </c>
      <c r="G411" s="4">
        <v>56</v>
      </c>
      <c r="H411" s="2"/>
      <c r="I411" s="2"/>
      <c r="J411" s="2"/>
      <c r="K411" s="2"/>
    </row>
    <row r="412" spans="1:11" s="8" customFormat="1">
      <c r="A412" s="49" t="s">
        <v>26</v>
      </c>
      <c r="B412" s="49"/>
      <c r="C412" s="49"/>
      <c r="D412" s="37">
        <f t="shared" ref="D412:K412" si="49">SUM(D406:D411)</f>
        <v>24.68</v>
      </c>
      <c r="E412" s="37">
        <f t="shared" si="49"/>
        <v>14.570000000000002</v>
      </c>
      <c r="F412" s="37">
        <f t="shared" si="49"/>
        <v>60.66</v>
      </c>
      <c r="G412" s="37">
        <f t="shared" si="49"/>
        <v>462.67</v>
      </c>
      <c r="H412" s="37">
        <f t="shared" si="49"/>
        <v>185.91</v>
      </c>
      <c r="I412" s="37">
        <f t="shared" si="49"/>
        <v>76.680000000000007</v>
      </c>
      <c r="J412" s="37">
        <f t="shared" si="49"/>
        <v>321.39999999999998</v>
      </c>
      <c r="K412" s="37">
        <f t="shared" si="49"/>
        <v>4.0600000000000005</v>
      </c>
    </row>
    <row r="413" spans="1:11" s="8" customFormat="1" ht="12.75" customHeight="1">
      <c r="A413" s="50" t="s">
        <v>27</v>
      </c>
      <c r="B413" s="50"/>
      <c r="C413" s="50"/>
      <c r="D413" s="36">
        <f t="shared" ref="D413:K413" si="50">D404+D412</f>
        <v>41.46</v>
      </c>
      <c r="E413" s="36">
        <f t="shared" si="50"/>
        <v>28.05</v>
      </c>
      <c r="F413" s="36">
        <f t="shared" si="50"/>
        <v>193.57</v>
      </c>
      <c r="G413" s="36">
        <f t="shared" si="50"/>
        <v>1017.9300000000001</v>
      </c>
      <c r="H413" s="36">
        <f t="shared" si="50"/>
        <v>486.11</v>
      </c>
      <c r="I413" s="36">
        <f t="shared" si="50"/>
        <v>255.23000000000002</v>
      </c>
      <c r="J413" s="36">
        <f t="shared" si="50"/>
        <v>430.82</v>
      </c>
      <c r="K413" s="36">
        <f t="shared" si="50"/>
        <v>5.8400000000000007</v>
      </c>
    </row>
    <row r="418" spans="1:11" ht="12.75" customHeight="1">
      <c r="A418" s="42" t="s">
        <v>63</v>
      </c>
      <c r="B418" s="42"/>
      <c r="C418" s="43" t="s">
        <v>39</v>
      </c>
      <c r="D418" s="43"/>
      <c r="E418" s="43"/>
      <c r="F418" s="2"/>
      <c r="G418" s="44" t="s">
        <v>101</v>
      </c>
      <c r="H418" s="45"/>
      <c r="I418" s="45"/>
      <c r="J418" s="45"/>
      <c r="K418" s="46"/>
    </row>
    <row r="419" spans="1:11" ht="12.75" customHeight="1">
      <c r="A419" s="2"/>
      <c r="B419" s="47" t="s">
        <v>102</v>
      </c>
      <c r="C419" s="47"/>
      <c r="D419" s="47"/>
      <c r="E419" s="47"/>
      <c r="F419" s="47"/>
      <c r="G419" s="48" t="s">
        <v>105</v>
      </c>
      <c r="H419" s="48"/>
      <c r="I419" s="48"/>
      <c r="J419" s="48"/>
      <c r="K419" s="48"/>
    </row>
    <row r="420" spans="1:11" ht="12.75" customHeight="1">
      <c r="A420" s="35" t="s">
        <v>1</v>
      </c>
      <c r="B420" s="51" t="s">
        <v>3</v>
      </c>
      <c r="C420" s="32" t="s">
        <v>4</v>
      </c>
      <c r="D420" s="42" t="s">
        <v>7</v>
      </c>
      <c r="E420" s="42"/>
      <c r="F420" s="42"/>
      <c r="G420" s="35" t="s">
        <v>8</v>
      </c>
      <c r="H420" s="48" t="s">
        <v>12</v>
      </c>
      <c r="I420" s="48"/>
      <c r="J420" s="48"/>
      <c r="K420" s="48"/>
    </row>
    <row r="421" spans="1:11" ht="25.5">
      <c r="A421" s="35" t="s">
        <v>2</v>
      </c>
      <c r="B421" s="51"/>
      <c r="C421" s="32" t="s">
        <v>5</v>
      </c>
      <c r="D421" s="42"/>
      <c r="E421" s="42"/>
      <c r="F421" s="42"/>
      <c r="G421" s="35" t="s">
        <v>9</v>
      </c>
      <c r="H421" s="48"/>
      <c r="I421" s="48"/>
      <c r="J421" s="48"/>
      <c r="K421" s="48"/>
    </row>
    <row r="422" spans="1:11" ht="25.5">
      <c r="A422" s="33"/>
      <c r="B422" s="51"/>
      <c r="C422" s="35" t="s">
        <v>6</v>
      </c>
      <c r="D422" s="42"/>
      <c r="E422" s="42"/>
      <c r="F422" s="42"/>
      <c r="G422" s="35" t="s">
        <v>10</v>
      </c>
      <c r="H422" s="48"/>
      <c r="I422" s="48"/>
      <c r="J422" s="48"/>
      <c r="K422" s="48"/>
    </row>
    <row r="423" spans="1:11">
      <c r="A423" s="33"/>
      <c r="B423" s="51"/>
      <c r="C423" s="33"/>
      <c r="D423" s="4" t="s">
        <v>13</v>
      </c>
      <c r="E423" s="4" t="s">
        <v>14</v>
      </c>
      <c r="F423" s="4" t="s">
        <v>15</v>
      </c>
      <c r="G423" s="35" t="s">
        <v>11</v>
      </c>
      <c r="H423" s="34" t="s">
        <v>16</v>
      </c>
      <c r="I423" s="34" t="s">
        <v>17</v>
      </c>
      <c r="J423" s="3" t="s">
        <v>18</v>
      </c>
      <c r="K423" s="35" t="s">
        <v>19</v>
      </c>
    </row>
    <row r="424" spans="1:11">
      <c r="A424" s="34">
        <v>1</v>
      </c>
      <c r="B424" s="34">
        <v>2</v>
      </c>
      <c r="C424" s="35" t="s">
        <v>20</v>
      </c>
      <c r="D424" s="4">
        <v>4</v>
      </c>
      <c r="E424" s="4">
        <v>5</v>
      </c>
      <c r="F424" s="4">
        <v>6</v>
      </c>
      <c r="G424" s="34">
        <v>7</v>
      </c>
      <c r="H424" s="34">
        <v>13</v>
      </c>
      <c r="I424" s="34">
        <v>14</v>
      </c>
      <c r="J424" s="34">
        <v>15</v>
      </c>
      <c r="K424" s="4">
        <v>16</v>
      </c>
    </row>
    <row r="425" spans="1:11">
      <c r="A425" s="42" t="s">
        <v>21</v>
      </c>
      <c r="B425" s="42"/>
      <c r="C425" s="42"/>
      <c r="D425" s="42"/>
      <c r="E425" s="42"/>
      <c r="F425" s="42"/>
      <c r="G425" s="42"/>
      <c r="H425" s="42"/>
      <c r="I425" s="42"/>
      <c r="J425" s="42"/>
      <c r="K425" s="42"/>
    </row>
    <row r="426" spans="1:11" ht="25.5">
      <c r="A426" s="35">
        <v>94</v>
      </c>
      <c r="B426" s="32" t="s">
        <v>55</v>
      </c>
      <c r="C426" s="35">
        <v>200</v>
      </c>
      <c r="D426" s="35">
        <v>4.97</v>
      </c>
      <c r="E426" s="4">
        <v>5.0999999999999996</v>
      </c>
      <c r="F426" s="35">
        <v>16.5</v>
      </c>
      <c r="G426" s="4">
        <v>131.80000000000001</v>
      </c>
      <c r="H426" s="35">
        <v>161.68</v>
      </c>
      <c r="I426" s="35">
        <v>154.66</v>
      </c>
      <c r="J426" s="35">
        <v>28.9</v>
      </c>
      <c r="K426" s="35">
        <v>0.55000000000000004</v>
      </c>
    </row>
    <row r="427" spans="1:11" ht="25.5">
      <c r="A427" s="35">
        <v>454</v>
      </c>
      <c r="B427" s="32" t="s">
        <v>50</v>
      </c>
      <c r="C427" s="35">
        <v>60</v>
      </c>
      <c r="D427" s="35">
        <v>8.5399999999999991</v>
      </c>
      <c r="E427" s="4">
        <v>6.22</v>
      </c>
      <c r="F427" s="34">
        <v>20.350000000000001</v>
      </c>
      <c r="G427" s="34">
        <v>172</v>
      </c>
      <c r="H427" s="2">
        <v>13.8</v>
      </c>
      <c r="I427" s="2">
        <v>74.5</v>
      </c>
      <c r="J427" s="2">
        <v>19.5</v>
      </c>
      <c r="K427" s="2">
        <v>0.92</v>
      </c>
    </row>
    <row r="428" spans="1:11">
      <c r="A428" s="35">
        <v>368</v>
      </c>
      <c r="B428" s="32" t="s">
        <v>97</v>
      </c>
      <c r="C428" s="35">
        <v>100</v>
      </c>
      <c r="D428" s="35">
        <v>0</v>
      </c>
      <c r="E428" s="4">
        <v>0</v>
      </c>
      <c r="F428" s="4">
        <v>10</v>
      </c>
      <c r="G428" s="34">
        <v>47</v>
      </c>
      <c r="H428" s="34">
        <v>16</v>
      </c>
      <c r="I428" s="34">
        <v>11</v>
      </c>
      <c r="J428" s="35">
        <v>9</v>
      </c>
      <c r="K428" s="35">
        <v>2.2000000000000002</v>
      </c>
    </row>
    <row r="429" spans="1:11">
      <c r="A429" s="5">
        <v>536</v>
      </c>
      <c r="B429" s="32" t="s">
        <v>87</v>
      </c>
      <c r="C429" s="35">
        <v>200</v>
      </c>
      <c r="D429" s="5">
        <v>3</v>
      </c>
      <c r="E429" s="7">
        <v>3</v>
      </c>
      <c r="F429" s="7">
        <v>5</v>
      </c>
      <c r="G429" s="34">
        <v>81</v>
      </c>
      <c r="H429" s="7">
        <v>240.8</v>
      </c>
      <c r="I429" s="34">
        <v>180.6</v>
      </c>
      <c r="J429" s="4">
        <v>28.1</v>
      </c>
      <c r="K429" s="35">
        <v>0.2</v>
      </c>
    </row>
    <row r="430" spans="1:11" s="8" customFormat="1">
      <c r="A430" s="50" t="s">
        <v>24</v>
      </c>
      <c r="B430" s="50"/>
      <c r="C430" s="50"/>
      <c r="D430" s="36">
        <f>SUM(D426:D429)</f>
        <v>16.509999999999998</v>
      </c>
      <c r="E430" s="36">
        <f t="shared" ref="E430:K430" si="51">SUM(E426:E429)</f>
        <v>14.32</v>
      </c>
      <c r="F430" s="36">
        <f t="shared" si="51"/>
        <v>51.85</v>
      </c>
      <c r="G430" s="36">
        <f t="shared" si="51"/>
        <v>431.8</v>
      </c>
      <c r="H430" s="36">
        <f t="shared" si="51"/>
        <v>432.28000000000003</v>
      </c>
      <c r="I430" s="36">
        <f t="shared" si="51"/>
        <v>420.76</v>
      </c>
      <c r="J430" s="36">
        <f t="shared" si="51"/>
        <v>85.5</v>
      </c>
      <c r="K430" s="36">
        <f t="shared" si="51"/>
        <v>3.8700000000000006</v>
      </c>
    </row>
    <row r="431" spans="1:11">
      <c r="A431" s="42" t="s">
        <v>25</v>
      </c>
      <c r="B431" s="42"/>
      <c r="C431" s="42"/>
      <c r="D431" s="42"/>
      <c r="E431" s="42"/>
      <c r="F431" s="42"/>
      <c r="G431" s="42"/>
      <c r="H431" s="42"/>
      <c r="I431" s="42"/>
      <c r="J431" s="42"/>
      <c r="K431" s="42"/>
    </row>
    <row r="432" spans="1:11">
      <c r="A432" s="35">
        <v>45</v>
      </c>
      <c r="B432" s="32" t="s">
        <v>30</v>
      </c>
      <c r="C432" s="35">
        <v>60</v>
      </c>
      <c r="D432" s="4">
        <v>0.82</v>
      </c>
      <c r="E432" s="7">
        <v>3.71</v>
      </c>
      <c r="F432" s="7">
        <v>5.0599999999999996</v>
      </c>
      <c r="G432" s="22">
        <v>56.88</v>
      </c>
      <c r="H432" s="5">
        <v>13.92</v>
      </c>
      <c r="I432" s="5">
        <v>26.98</v>
      </c>
      <c r="J432" s="3">
        <v>12.45</v>
      </c>
      <c r="K432" s="5">
        <v>0.51</v>
      </c>
    </row>
    <row r="433" spans="1:11" ht="23.25" customHeight="1">
      <c r="A433" s="5">
        <v>187</v>
      </c>
      <c r="B433" s="38" t="s">
        <v>59</v>
      </c>
      <c r="C433" s="5">
        <v>200</v>
      </c>
      <c r="D433" s="5">
        <v>1.4</v>
      </c>
      <c r="E433" s="5">
        <v>3.91</v>
      </c>
      <c r="F433" s="5">
        <v>6.79</v>
      </c>
      <c r="G433" s="22">
        <v>67.8</v>
      </c>
      <c r="H433" s="5">
        <v>34.659999999999997</v>
      </c>
      <c r="I433" s="5">
        <v>38.1</v>
      </c>
      <c r="J433" s="5">
        <v>17.8</v>
      </c>
      <c r="K433" s="5">
        <v>0.64</v>
      </c>
    </row>
    <row r="434" spans="1:11" ht="25.5">
      <c r="A434" s="35">
        <v>286</v>
      </c>
      <c r="B434" s="32" t="s">
        <v>79</v>
      </c>
      <c r="C434" s="35" t="s">
        <v>93</v>
      </c>
      <c r="D434" s="16">
        <v>8.8699999999999992</v>
      </c>
      <c r="E434" s="16">
        <v>9.83</v>
      </c>
      <c r="F434" s="17">
        <v>11.71</v>
      </c>
      <c r="G434" s="21">
        <v>171</v>
      </c>
      <c r="H434" s="16">
        <v>43.9</v>
      </c>
      <c r="I434" s="16">
        <v>21.6</v>
      </c>
      <c r="J434" s="16">
        <v>106.7</v>
      </c>
      <c r="K434" s="16">
        <v>0.96</v>
      </c>
    </row>
    <row r="435" spans="1:11">
      <c r="A435" s="5">
        <v>688</v>
      </c>
      <c r="B435" s="38" t="s">
        <v>78</v>
      </c>
      <c r="C435" s="5">
        <v>150</v>
      </c>
      <c r="D435" s="35">
        <v>5.52</v>
      </c>
      <c r="E435" s="5">
        <v>4.5199999999999996</v>
      </c>
      <c r="F435" s="5">
        <v>26.45</v>
      </c>
      <c r="G435" s="5">
        <v>168.45</v>
      </c>
      <c r="H435" s="5">
        <v>4.8600000000000003</v>
      </c>
      <c r="I435" s="5">
        <v>21.12</v>
      </c>
      <c r="J435" s="38">
        <v>37.17</v>
      </c>
      <c r="K435" s="5">
        <v>1.33</v>
      </c>
    </row>
    <row r="436" spans="1:11">
      <c r="A436" s="28">
        <v>965</v>
      </c>
      <c r="B436" s="32" t="s">
        <v>81</v>
      </c>
      <c r="C436" s="35">
        <v>200</v>
      </c>
      <c r="D436" s="5">
        <v>5.8</v>
      </c>
      <c r="E436" s="7">
        <v>5</v>
      </c>
      <c r="F436" s="35">
        <v>9.6</v>
      </c>
      <c r="G436" s="34">
        <v>108</v>
      </c>
      <c r="H436" s="5">
        <v>240</v>
      </c>
      <c r="I436" s="34">
        <v>180</v>
      </c>
      <c r="J436" s="35">
        <v>28</v>
      </c>
      <c r="K436" s="35">
        <v>0.2</v>
      </c>
    </row>
    <row r="437" spans="1:11" ht="13.5" thickBot="1">
      <c r="A437" s="35">
        <v>148</v>
      </c>
      <c r="B437" s="32" t="s">
        <v>34</v>
      </c>
      <c r="C437" s="35">
        <v>30</v>
      </c>
      <c r="D437" s="35">
        <v>1.8</v>
      </c>
      <c r="E437" s="4">
        <v>0.3</v>
      </c>
      <c r="F437" s="35">
        <v>13</v>
      </c>
      <c r="G437" s="4">
        <v>56</v>
      </c>
      <c r="H437" s="2"/>
      <c r="I437" s="2"/>
      <c r="J437" s="2"/>
      <c r="K437" s="2"/>
    </row>
    <row r="438" spans="1:11" ht="13.5" thickBot="1">
      <c r="A438" s="5">
        <v>456</v>
      </c>
      <c r="B438" s="38" t="s">
        <v>57</v>
      </c>
      <c r="C438" s="24">
        <v>75</v>
      </c>
      <c r="D438" s="24">
        <v>4.8899999999999997</v>
      </c>
      <c r="E438" s="24">
        <v>8.43</v>
      </c>
      <c r="F438" s="24">
        <v>47.68</v>
      </c>
      <c r="G438" s="24">
        <v>286</v>
      </c>
      <c r="H438" s="25">
        <v>19.2</v>
      </c>
      <c r="I438" s="25"/>
      <c r="J438" s="25">
        <v>17.8</v>
      </c>
      <c r="K438" s="25">
        <v>0.85</v>
      </c>
    </row>
    <row r="439" spans="1:11" s="8" customFormat="1">
      <c r="A439" s="49" t="s">
        <v>26</v>
      </c>
      <c r="B439" s="49"/>
      <c r="C439" s="49"/>
      <c r="D439" s="37">
        <f>SUM(D432:D438)</f>
        <v>29.1</v>
      </c>
      <c r="E439" s="37">
        <f t="shared" ref="E439:F439" si="52">SUM(E432:E438)</f>
        <v>35.700000000000003</v>
      </c>
      <c r="F439" s="37">
        <f t="shared" si="52"/>
        <v>120.29000000000002</v>
      </c>
      <c r="G439" s="37">
        <f>SUM(G432:G438)</f>
        <v>914.13</v>
      </c>
      <c r="H439" s="37">
        <f t="shared" ref="H439:K439" si="53">SUM(H432:H438)</f>
        <v>356.53999999999996</v>
      </c>
      <c r="I439" s="37">
        <f t="shared" si="53"/>
        <v>287.8</v>
      </c>
      <c r="J439" s="37">
        <f t="shared" si="53"/>
        <v>219.92000000000002</v>
      </c>
      <c r="K439" s="37">
        <f t="shared" si="53"/>
        <v>4.49</v>
      </c>
    </row>
    <row r="440" spans="1:11" s="8" customFormat="1" ht="12.75" customHeight="1">
      <c r="A440" s="50" t="s">
        <v>27</v>
      </c>
      <c r="B440" s="50"/>
      <c r="C440" s="50"/>
      <c r="D440" s="37">
        <f t="shared" ref="D440:K440" si="54">D430+D439</f>
        <v>45.61</v>
      </c>
      <c r="E440" s="37">
        <f t="shared" si="54"/>
        <v>50.02</v>
      </c>
      <c r="F440" s="37">
        <f t="shared" si="54"/>
        <v>172.14000000000001</v>
      </c>
      <c r="G440" s="37">
        <f t="shared" si="54"/>
        <v>1345.93</v>
      </c>
      <c r="H440" s="37">
        <f t="shared" si="54"/>
        <v>788.81999999999994</v>
      </c>
      <c r="I440" s="37">
        <f t="shared" si="54"/>
        <v>708.56</v>
      </c>
      <c r="J440" s="37">
        <f t="shared" si="54"/>
        <v>305.42</v>
      </c>
      <c r="K440" s="37">
        <f t="shared" si="54"/>
        <v>8.3600000000000012</v>
      </c>
    </row>
    <row r="441" spans="1:1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</row>
    <row r="444" spans="1:11" ht="12.75" customHeight="1">
      <c r="A444" s="42" t="s">
        <v>63</v>
      </c>
      <c r="B444" s="42"/>
      <c r="C444" s="43" t="s">
        <v>40</v>
      </c>
      <c r="D444" s="43"/>
      <c r="E444" s="43"/>
      <c r="F444" s="2"/>
      <c r="G444" s="44" t="s">
        <v>101</v>
      </c>
      <c r="H444" s="45"/>
      <c r="I444" s="45"/>
      <c r="J444" s="45"/>
      <c r="K444" s="46"/>
    </row>
    <row r="445" spans="1:11" ht="12.75" customHeight="1">
      <c r="A445" s="2"/>
      <c r="B445" s="47" t="s">
        <v>102</v>
      </c>
      <c r="C445" s="47"/>
      <c r="D445" s="47"/>
      <c r="E445" s="47"/>
      <c r="F445" s="47"/>
      <c r="G445" s="48" t="s">
        <v>105</v>
      </c>
      <c r="H445" s="48"/>
      <c r="I445" s="48"/>
      <c r="J445" s="48"/>
      <c r="K445" s="48"/>
    </row>
    <row r="446" spans="1:11" ht="12.75" customHeight="1">
      <c r="A446" s="35" t="s">
        <v>1</v>
      </c>
      <c r="B446" s="51" t="s">
        <v>3</v>
      </c>
      <c r="C446" s="32" t="s">
        <v>4</v>
      </c>
      <c r="D446" s="42" t="s">
        <v>7</v>
      </c>
      <c r="E446" s="42"/>
      <c r="F446" s="42"/>
      <c r="G446" s="35" t="s">
        <v>8</v>
      </c>
      <c r="H446" s="48" t="s">
        <v>12</v>
      </c>
      <c r="I446" s="48"/>
      <c r="J446" s="48"/>
      <c r="K446" s="48"/>
    </row>
    <row r="447" spans="1:11" ht="25.5">
      <c r="A447" s="35" t="s">
        <v>2</v>
      </c>
      <c r="B447" s="51"/>
      <c r="C447" s="32" t="s">
        <v>5</v>
      </c>
      <c r="D447" s="42"/>
      <c r="E447" s="42"/>
      <c r="F447" s="42"/>
      <c r="G447" s="35" t="s">
        <v>9</v>
      </c>
      <c r="H447" s="48"/>
      <c r="I447" s="48"/>
      <c r="J447" s="48"/>
      <c r="K447" s="48"/>
    </row>
    <row r="448" spans="1:11" ht="25.5">
      <c r="A448" s="33"/>
      <c r="B448" s="51"/>
      <c r="C448" s="35" t="s">
        <v>6</v>
      </c>
      <c r="D448" s="42"/>
      <c r="E448" s="42"/>
      <c r="F448" s="42"/>
      <c r="G448" s="35" t="s">
        <v>10</v>
      </c>
      <c r="H448" s="48"/>
      <c r="I448" s="48"/>
      <c r="J448" s="48"/>
      <c r="K448" s="48"/>
    </row>
    <row r="449" spans="1:11">
      <c r="A449" s="33"/>
      <c r="B449" s="51"/>
      <c r="C449" s="33"/>
      <c r="D449" s="4" t="s">
        <v>13</v>
      </c>
      <c r="E449" s="4" t="s">
        <v>14</v>
      </c>
      <c r="F449" s="4" t="s">
        <v>15</v>
      </c>
      <c r="G449" s="35" t="s">
        <v>11</v>
      </c>
      <c r="H449" s="34" t="s">
        <v>16</v>
      </c>
      <c r="I449" s="34" t="s">
        <v>17</v>
      </c>
      <c r="J449" s="3" t="s">
        <v>18</v>
      </c>
      <c r="K449" s="35" t="s">
        <v>19</v>
      </c>
    </row>
    <row r="450" spans="1:11" ht="13.5" customHeight="1">
      <c r="A450" s="34">
        <v>1</v>
      </c>
      <c r="B450" s="34">
        <v>2</v>
      </c>
      <c r="C450" s="35" t="s">
        <v>20</v>
      </c>
      <c r="D450" s="4">
        <v>4</v>
      </c>
      <c r="E450" s="4">
        <v>5</v>
      </c>
      <c r="F450" s="4">
        <v>6</v>
      </c>
      <c r="G450" s="34">
        <v>7</v>
      </c>
      <c r="H450" s="34">
        <v>13</v>
      </c>
      <c r="I450" s="34">
        <v>14</v>
      </c>
      <c r="J450" s="34">
        <v>15</v>
      </c>
      <c r="K450" s="4">
        <v>16</v>
      </c>
    </row>
    <row r="451" spans="1:11">
      <c r="A451" s="42" t="s">
        <v>21</v>
      </c>
      <c r="B451" s="42"/>
      <c r="C451" s="42"/>
      <c r="D451" s="42"/>
      <c r="E451" s="42"/>
      <c r="F451" s="42"/>
      <c r="G451" s="42"/>
      <c r="H451" s="42"/>
      <c r="I451" s="42"/>
      <c r="J451" s="42"/>
      <c r="K451" s="42"/>
    </row>
    <row r="452" spans="1:11" ht="25.5">
      <c r="A452" s="5">
        <v>176</v>
      </c>
      <c r="B452" s="38" t="s">
        <v>69</v>
      </c>
      <c r="C452" s="35">
        <v>200</v>
      </c>
      <c r="D452" s="5">
        <v>5.75</v>
      </c>
      <c r="E452" s="5">
        <v>5.21</v>
      </c>
      <c r="F452" s="5">
        <v>18.84</v>
      </c>
      <c r="G452" s="5">
        <v>145.19999999999999</v>
      </c>
      <c r="H452" s="5">
        <v>161.62</v>
      </c>
      <c r="I452" s="5">
        <v>137.97999999999999</v>
      </c>
      <c r="J452" s="38">
        <v>24.14</v>
      </c>
      <c r="K452" s="35">
        <v>0.51</v>
      </c>
    </row>
    <row r="453" spans="1:11">
      <c r="A453" s="35">
        <v>410</v>
      </c>
      <c r="B453" s="32" t="s">
        <v>71</v>
      </c>
      <c r="C453" s="35">
        <v>60</v>
      </c>
      <c r="D453" s="35">
        <v>3.5</v>
      </c>
      <c r="E453" s="4">
        <v>1.4</v>
      </c>
      <c r="F453" s="34">
        <v>34.799999999999997</v>
      </c>
      <c r="G453" s="34">
        <v>166</v>
      </c>
      <c r="H453" s="2">
        <v>10.6</v>
      </c>
      <c r="I453" s="2">
        <v>27.2</v>
      </c>
      <c r="J453" s="2">
        <v>6.6</v>
      </c>
      <c r="K453" s="2">
        <v>0.67</v>
      </c>
    </row>
    <row r="454" spans="1:11">
      <c r="A454" s="35" t="s">
        <v>99</v>
      </c>
      <c r="B454" s="32" t="s">
        <v>98</v>
      </c>
      <c r="C454" s="35">
        <v>100</v>
      </c>
      <c r="D454" s="35">
        <v>1</v>
      </c>
      <c r="E454" s="4">
        <v>2</v>
      </c>
      <c r="F454" s="4">
        <v>21</v>
      </c>
      <c r="G454" s="34">
        <v>96</v>
      </c>
      <c r="H454" s="34">
        <v>8</v>
      </c>
      <c r="I454" s="34">
        <v>28</v>
      </c>
      <c r="J454" s="35">
        <v>42</v>
      </c>
      <c r="K454" s="35">
        <v>0.6</v>
      </c>
    </row>
    <row r="455" spans="1:11" ht="38.25">
      <c r="A455" s="7">
        <v>965</v>
      </c>
      <c r="B455" s="32" t="s">
        <v>23</v>
      </c>
      <c r="C455" s="35">
        <v>200</v>
      </c>
      <c r="D455" s="5">
        <v>5.8</v>
      </c>
      <c r="E455" s="7">
        <v>5</v>
      </c>
      <c r="F455" s="35">
        <v>9.6</v>
      </c>
      <c r="G455" s="34">
        <v>108</v>
      </c>
      <c r="H455" s="5">
        <v>240</v>
      </c>
      <c r="I455" s="34">
        <v>180</v>
      </c>
      <c r="J455" s="35">
        <v>28</v>
      </c>
      <c r="K455" s="35">
        <v>0.2</v>
      </c>
    </row>
    <row r="456" spans="1:11" s="8" customFormat="1">
      <c r="A456" s="50" t="s">
        <v>24</v>
      </c>
      <c r="B456" s="50"/>
      <c r="C456" s="50"/>
      <c r="D456" s="36">
        <f>SUM(D452:D455)</f>
        <v>16.05</v>
      </c>
      <c r="E456" s="36">
        <f t="shared" ref="E456:K456" si="55">SUM(E452:E455)</f>
        <v>13.61</v>
      </c>
      <c r="F456" s="36">
        <f t="shared" si="55"/>
        <v>84.24</v>
      </c>
      <c r="G456" s="36">
        <f t="shared" si="55"/>
        <v>515.20000000000005</v>
      </c>
      <c r="H456" s="36">
        <f t="shared" si="55"/>
        <v>420.22</v>
      </c>
      <c r="I456" s="36">
        <f t="shared" si="55"/>
        <v>373.17999999999995</v>
      </c>
      <c r="J456" s="36">
        <f t="shared" si="55"/>
        <v>100.74000000000001</v>
      </c>
      <c r="K456" s="36">
        <f t="shared" si="55"/>
        <v>1.9800000000000002</v>
      </c>
    </row>
    <row r="457" spans="1:11">
      <c r="A457" s="51" t="s">
        <v>25</v>
      </c>
      <c r="B457" s="51"/>
      <c r="C457" s="51"/>
      <c r="D457" s="51"/>
      <c r="E457" s="51"/>
      <c r="F457" s="51"/>
      <c r="G457" s="51"/>
      <c r="H457" s="51"/>
      <c r="I457" s="51"/>
      <c r="J457" s="51"/>
      <c r="K457" s="51"/>
    </row>
    <row r="458" spans="1:11">
      <c r="A458" s="5">
        <v>43</v>
      </c>
      <c r="B458" s="38" t="s">
        <v>48</v>
      </c>
      <c r="C458" s="35">
        <v>60</v>
      </c>
      <c r="D458" s="4">
        <v>0.85</v>
      </c>
      <c r="E458" s="7">
        <v>3.05</v>
      </c>
      <c r="F458" s="7">
        <v>5.41</v>
      </c>
      <c r="G458" s="22">
        <v>52.44</v>
      </c>
      <c r="H458" s="5">
        <v>22.42</v>
      </c>
      <c r="I458" s="5">
        <v>16.57</v>
      </c>
      <c r="J458" s="3">
        <v>9.1</v>
      </c>
      <c r="K458" s="5">
        <v>0.31</v>
      </c>
    </row>
    <row r="459" spans="1:11">
      <c r="A459" s="5">
        <v>147</v>
      </c>
      <c r="B459" s="38" t="s">
        <v>74</v>
      </c>
      <c r="C459" s="5">
        <v>100</v>
      </c>
      <c r="D459" s="5">
        <v>2.96</v>
      </c>
      <c r="E459" s="7">
        <v>2.27</v>
      </c>
      <c r="F459" s="22">
        <v>4.7300000000000004</v>
      </c>
      <c r="G459" s="22">
        <v>46.8</v>
      </c>
      <c r="H459" s="5">
        <v>9.98</v>
      </c>
      <c r="I459" s="34">
        <v>8.73</v>
      </c>
      <c r="J459" s="6">
        <v>0</v>
      </c>
      <c r="K459" s="35">
        <v>0.39</v>
      </c>
    </row>
    <row r="460" spans="1:11" ht="14.25" customHeight="1">
      <c r="A460" s="5">
        <v>304</v>
      </c>
      <c r="B460" s="38" t="s">
        <v>61</v>
      </c>
      <c r="C460" s="5" t="s">
        <v>94</v>
      </c>
      <c r="D460" s="38">
        <v>20.3</v>
      </c>
      <c r="E460" s="5">
        <v>17</v>
      </c>
      <c r="F460" s="5">
        <v>35.69</v>
      </c>
      <c r="G460" s="5">
        <v>377</v>
      </c>
      <c r="H460" s="5">
        <v>45.1</v>
      </c>
      <c r="I460" s="5">
        <v>47.5</v>
      </c>
      <c r="J460" s="35">
        <v>199.3</v>
      </c>
      <c r="K460" s="35">
        <v>2.19</v>
      </c>
    </row>
    <row r="461" spans="1:11" ht="14.25" customHeight="1">
      <c r="A461" s="5"/>
      <c r="B461" s="38"/>
      <c r="C461" s="35"/>
      <c r="D461" s="16"/>
      <c r="E461" s="19"/>
      <c r="F461" s="20"/>
      <c r="G461" s="20"/>
      <c r="H461" s="19"/>
      <c r="I461" s="19"/>
      <c r="J461" s="19"/>
      <c r="K461" s="19"/>
    </row>
    <row r="462" spans="1:11">
      <c r="A462" s="5">
        <v>868</v>
      </c>
      <c r="B462" s="32" t="s">
        <v>43</v>
      </c>
      <c r="C462" s="35">
        <v>200</v>
      </c>
      <c r="D462" s="5">
        <v>0.04</v>
      </c>
      <c r="E462" s="7">
        <v>0</v>
      </c>
      <c r="F462" s="7">
        <v>24.76</v>
      </c>
      <c r="G462" s="34">
        <v>94.2</v>
      </c>
      <c r="H462" s="7">
        <v>6.4</v>
      </c>
      <c r="I462" s="34">
        <v>0</v>
      </c>
      <c r="J462" s="4">
        <v>3.6</v>
      </c>
      <c r="K462" s="35">
        <v>0.18</v>
      </c>
    </row>
    <row r="463" spans="1:11">
      <c r="A463" s="35">
        <v>148</v>
      </c>
      <c r="B463" s="32" t="s">
        <v>34</v>
      </c>
      <c r="C463" s="35">
        <v>30</v>
      </c>
      <c r="D463" s="35">
        <v>1.8</v>
      </c>
      <c r="E463" s="4">
        <v>0.3</v>
      </c>
      <c r="F463" s="35">
        <v>13</v>
      </c>
      <c r="G463" s="4">
        <v>56</v>
      </c>
      <c r="H463" s="2"/>
      <c r="I463" s="2"/>
      <c r="J463" s="2"/>
      <c r="K463" s="2"/>
    </row>
    <row r="464" spans="1:11" s="8" customFormat="1" ht="12.75" customHeight="1">
      <c r="A464" s="35">
        <v>793</v>
      </c>
      <c r="B464" s="38" t="s">
        <v>73</v>
      </c>
      <c r="C464" s="35">
        <v>100</v>
      </c>
      <c r="D464" s="5">
        <v>6.77</v>
      </c>
      <c r="E464" s="5">
        <v>19.600000000000001</v>
      </c>
      <c r="F464" s="7">
        <v>55.81</v>
      </c>
      <c r="G464" s="22">
        <v>426.42</v>
      </c>
      <c r="H464" s="5">
        <v>31.76</v>
      </c>
      <c r="I464" s="5">
        <v>0</v>
      </c>
      <c r="J464" s="13">
        <v>14.24</v>
      </c>
      <c r="K464" s="5">
        <v>1.44</v>
      </c>
    </row>
    <row r="465" spans="1:11">
      <c r="A465" s="49" t="s">
        <v>26</v>
      </c>
      <c r="B465" s="49"/>
      <c r="C465" s="49"/>
      <c r="D465" s="37">
        <f t="shared" ref="D465:K465" si="56">SUM(D458:D464)</f>
        <v>32.72</v>
      </c>
      <c r="E465" s="37">
        <f t="shared" si="56"/>
        <v>42.22</v>
      </c>
      <c r="F465" s="37">
        <f t="shared" si="56"/>
        <v>139.4</v>
      </c>
      <c r="G465" s="37">
        <f t="shared" si="56"/>
        <v>1052.8600000000001</v>
      </c>
      <c r="H465" s="37">
        <f t="shared" si="56"/>
        <v>115.66000000000001</v>
      </c>
      <c r="I465" s="37">
        <f t="shared" si="56"/>
        <v>72.8</v>
      </c>
      <c r="J465" s="37">
        <f t="shared" si="56"/>
        <v>226.24</v>
      </c>
      <c r="K465" s="37">
        <f t="shared" si="56"/>
        <v>4.51</v>
      </c>
    </row>
    <row r="466" spans="1:11">
      <c r="A466" s="50" t="s">
        <v>27</v>
      </c>
      <c r="B466" s="50"/>
      <c r="C466" s="50"/>
      <c r="D466" s="36">
        <f t="shared" ref="D466:K466" si="57">D456+D465</f>
        <v>48.769999999999996</v>
      </c>
      <c r="E466" s="36">
        <f t="shared" si="57"/>
        <v>55.83</v>
      </c>
      <c r="F466" s="36">
        <f t="shared" si="57"/>
        <v>223.64</v>
      </c>
      <c r="G466" s="36">
        <f t="shared" si="57"/>
        <v>1568.0600000000002</v>
      </c>
      <c r="H466" s="36">
        <f t="shared" si="57"/>
        <v>535.88</v>
      </c>
      <c r="I466" s="36">
        <f t="shared" si="57"/>
        <v>445.97999999999996</v>
      </c>
      <c r="J466" s="36">
        <f t="shared" si="57"/>
        <v>326.98</v>
      </c>
      <c r="K466" s="36">
        <f t="shared" si="57"/>
        <v>6.49</v>
      </c>
    </row>
    <row r="468" spans="1:11" s="8" customForma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70" spans="1:11">
      <c r="A470" s="8" t="s">
        <v>104</v>
      </c>
      <c r="B470" s="8"/>
      <c r="C470" s="8"/>
      <c r="D470" s="15">
        <f t="shared" ref="D470:K470" si="58">D23+D50+D75+D101+D127+D153+D177+D204+D229+D255+D282+D308+D333+D361+D387+D413+D440+D466</f>
        <v>1531.4099999999999</v>
      </c>
      <c r="E470" s="15">
        <f t="shared" si="58"/>
        <v>1464.17</v>
      </c>
      <c r="F470" s="15">
        <f t="shared" si="58"/>
        <v>6763.7500000000009</v>
      </c>
      <c r="G470" s="15">
        <f t="shared" si="58"/>
        <v>28942.640000000007</v>
      </c>
      <c r="H470" s="15">
        <f t="shared" si="58"/>
        <v>19957.88</v>
      </c>
      <c r="I470" s="15">
        <f t="shared" si="58"/>
        <v>18865.249999999996</v>
      </c>
      <c r="J470" s="15">
        <f t="shared" si="58"/>
        <v>12114.03</v>
      </c>
      <c r="K470" s="15">
        <f t="shared" si="58"/>
        <v>430.50000000000006</v>
      </c>
    </row>
    <row r="471" spans="1:11">
      <c r="G471" s="1">
        <f>G470/18</f>
        <v>1607.9244444444448</v>
      </c>
    </row>
    <row r="472" spans="1:11" ht="14.25" customHeight="1"/>
  </sheetData>
  <mergeCells count="238">
    <mergeCell ref="A456:C456"/>
    <mergeCell ref="A457:K457"/>
    <mergeCell ref="A465:C465"/>
    <mergeCell ref="A466:C466"/>
    <mergeCell ref="B445:F445"/>
    <mergeCell ref="G445:K445"/>
    <mergeCell ref="B446:B449"/>
    <mergeCell ref="D446:F448"/>
    <mergeCell ref="H446:K448"/>
    <mergeCell ref="A451:K451"/>
    <mergeCell ref="A430:C430"/>
    <mergeCell ref="A431:K431"/>
    <mergeCell ref="A439:C439"/>
    <mergeCell ref="A440:C440"/>
    <mergeCell ref="A443:K443"/>
    <mergeCell ref="A444:B444"/>
    <mergeCell ref="C444:E444"/>
    <mergeCell ref="G444:K444"/>
    <mergeCell ref="B419:F419"/>
    <mergeCell ref="G419:K419"/>
    <mergeCell ref="B420:B423"/>
    <mergeCell ref="D420:F422"/>
    <mergeCell ref="H420:K422"/>
    <mergeCell ref="A425:K425"/>
    <mergeCell ref="A404:C404"/>
    <mergeCell ref="A405:K405"/>
    <mergeCell ref="A412:C412"/>
    <mergeCell ref="A413:C413"/>
    <mergeCell ref="A418:B418"/>
    <mergeCell ref="C418:E418"/>
    <mergeCell ref="G418:K418"/>
    <mergeCell ref="B393:F393"/>
    <mergeCell ref="G393:K393"/>
    <mergeCell ref="B394:B397"/>
    <mergeCell ref="D394:F396"/>
    <mergeCell ref="H394:K396"/>
    <mergeCell ref="A399:K399"/>
    <mergeCell ref="A377:C377"/>
    <mergeCell ref="A378:K378"/>
    <mergeCell ref="A386:C386"/>
    <mergeCell ref="A387:C387"/>
    <mergeCell ref="A392:B392"/>
    <mergeCell ref="C392:E392"/>
    <mergeCell ref="G392:K392"/>
    <mergeCell ref="B366:F366"/>
    <mergeCell ref="G366:K366"/>
    <mergeCell ref="B367:B370"/>
    <mergeCell ref="D367:F369"/>
    <mergeCell ref="H367:K369"/>
    <mergeCell ref="A372:K372"/>
    <mergeCell ref="A351:C351"/>
    <mergeCell ref="A352:K352"/>
    <mergeCell ref="A360:C360"/>
    <mergeCell ref="A361:C361"/>
    <mergeCell ref="A365:B365"/>
    <mergeCell ref="C365:E365"/>
    <mergeCell ref="G365:K365"/>
    <mergeCell ref="B340:F340"/>
    <mergeCell ref="G340:K340"/>
    <mergeCell ref="B341:B344"/>
    <mergeCell ref="D341:F343"/>
    <mergeCell ref="H341:K343"/>
    <mergeCell ref="A346:K346"/>
    <mergeCell ref="A323:C323"/>
    <mergeCell ref="A324:K324"/>
    <mergeCell ref="A332:C332"/>
    <mergeCell ref="A333:C333"/>
    <mergeCell ref="A339:B339"/>
    <mergeCell ref="C339:E339"/>
    <mergeCell ref="G339:K339"/>
    <mergeCell ref="B312:F312"/>
    <mergeCell ref="G312:K312"/>
    <mergeCell ref="B313:B316"/>
    <mergeCell ref="D313:F315"/>
    <mergeCell ref="H313:K315"/>
    <mergeCell ref="A318:K318"/>
    <mergeCell ref="A298:C298"/>
    <mergeCell ref="A299:K299"/>
    <mergeCell ref="A307:C307"/>
    <mergeCell ref="A308:C308"/>
    <mergeCell ref="A311:B311"/>
    <mergeCell ref="C311:E311"/>
    <mergeCell ref="G311:K311"/>
    <mergeCell ref="B287:F287"/>
    <mergeCell ref="G287:K287"/>
    <mergeCell ref="B288:B291"/>
    <mergeCell ref="D288:F290"/>
    <mergeCell ref="H288:K290"/>
    <mergeCell ref="A293:K293"/>
    <mergeCell ref="A272:C272"/>
    <mergeCell ref="A273:K273"/>
    <mergeCell ref="A281:C281"/>
    <mergeCell ref="A282:C282"/>
    <mergeCell ref="A285:K285"/>
    <mergeCell ref="A286:B286"/>
    <mergeCell ref="C286:E286"/>
    <mergeCell ref="G286:K286"/>
    <mergeCell ref="B261:F261"/>
    <mergeCell ref="G261:K261"/>
    <mergeCell ref="B262:B265"/>
    <mergeCell ref="D262:F264"/>
    <mergeCell ref="H262:K264"/>
    <mergeCell ref="A267:K267"/>
    <mergeCell ref="A246:C246"/>
    <mergeCell ref="A247:K247"/>
    <mergeCell ref="A254:C254"/>
    <mergeCell ref="A255:C255"/>
    <mergeCell ref="A260:B260"/>
    <mergeCell ref="C260:E260"/>
    <mergeCell ref="G260:K260"/>
    <mergeCell ref="B235:F235"/>
    <mergeCell ref="G235:K235"/>
    <mergeCell ref="B236:B239"/>
    <mergeCell ref="D236:F238"/>
    <mergeCell ref="H236:K238"/>
    <mergeCell ref="A241:K241"/>
    <mergeCell ref="A220:C220"/>
    <mergeCell ref="A221:K221"/>
    <mergeCell ref="A228:C228"/>
    <mergeCell ref="A229:C229"/>
    <mergeCell ref="A234:B234"/>
    <mergeCell ref="C234:E234"/>
    <mergeCell ref="G234:K234"/>
    <mergeCell ref="B209:F209"/>
    <mergeCell ref="G209:K209"/>
    <mergeCell ref="B210:B213"/>
    <mergeCell ref="D210:F212"/>
    <mergeCell ref="H210:K212"/>
    <mergeCell ref="A215:K215"/>
    <mergeCell ref="A195:C195"/>
    <mergeCell ref="A196:K196"/>
    <mergeCell ref="A203:C203"/>
    <mergeCell ref="A204:C204"/>
    <mergeCell ref="A208:B208"/>
    <mergeCell ref="C208:E208"/>
    <mergeCell ref="G208:K208"/>
    <mergeCell ref="B184:F184"/>
    <mergeCell ref="G184:K184"/>
    <mergeCell ref="B185:B188"/>
    <mergeCell ref="D185:F187"/>
    <mergeCell ref="H185:K187"/>
    <mergeCell ref="A190:K190"/>
    <mergeCell ref="A168:C168"/>
    <mergeCell ref="A169:K169"/>
    <mergeCell ref="A176:C176"/>
    <mergeCell ref="A177:C177"/>
    <mergeCell ref="A183:B183"/>
    <mergeCell ref="C183:E183"/>
    <mergeCell ref="G183:K183"/>
    <mergeCell ref="B157:F157"/>
    <mergeCell ref="G157:K157"/>
    <mergeCell ref="B158:B161"/>
    <mergeCell ref="D158:F160"/>
    <mergeCell ref="H158:K160"/>
    <mergeCell ref="A163:K163"/>
    <mergeCell ref="A143:C143"/>
    <mergeCell ref="A144:K144"/>
    <mergeCell ref="A152:C152"/>
    <mergeCell ref="A153:C153"/>
    <mergeCell ref="A156:B156"/>
    <mergeCell ref="C156:E156"/>
    <mergeCell ref="G156:K156"/>
    <mergeCell ref="B132:F132"/>
    <mergeCell ref="G132:K132"/>
    <mergeCell ref="B133:B136"/>
    <mergeCell ref="D133:F135"/>
    <mergeCell ref="H133:K135"/>
    <mergeCell ref="A138:K138"/>
    <mergeCell ref="A126:C126"/>
    <mergeCell ref="A127:C127"/>
    <mergeCell ref="A130:K130"/>
    <mergeCell ref="A131:B131"/>
    <mergeCell ref="C131:E131"/>
    <mergeCell ref="G131:K131"/>
    <mergeCell ref="B108:B111"/>
    <mergeCell ref="D108:F110"/>
    <mergeCell ref="H108:K110"/>
    <mergeCell ref="A113:K113"/>
    <mergeCell ref="A118:C118"/>
    <mergeCell ref="A119:K119"/>
    <mergeCell ref="A100:C100"/>
    <mergeCell ref="A101:C101"/>
    <mergeCell ref="A106:B106"/>
    <mergeCell ref="C106:E106"/>
    <mergeCell ref="G106:K106"/>
    <mergeCell ref="B107:F107"/>
    <mergeCell ref="G107:K107"/>
    <mergeCell ref="B82:B85"/>
    <mergeCell ref="D82:F84"/>
    <mergeCell ref="H82:K84"/>
    <mergeCell ref="A87:K87"/>
    <mergeCell ref="A92:C92"/>
    <mergeCell ref="A93:K93"/>
    <mergeCell ref="A74:C74"/>
    <mergeCell ref="A75:C75"/>
    <mergeCell ref="A80:B80"/>
    <mergeCell ref="C80:E80"/>
    <mergeCell ref="G80:K80"/>
    <mergeCell ref="B81:F81"/>
    <mergeCell ref="G81:K81"/>
    <mergeCell ref="B56:B59"/>
    <mergeCell ref="D56:F58"/>
    <mergeCell ref="H56:K58"/>
    <mergeCell ref="A61:K61"/>
    <mergeCell ref="A66:C66"/>
    <mergeCell ref="A67:K67"/>
    <mergeCell ref="A50:C50"/>
    <mergeCell ref="A54:B54"/>
    <mergeCell ref="C54:E54"/>
    <mergeCell ref="G54:K54"/>
    <mergeCell ref="B55:F55"/>
    <mergeCell ref="G55:K55"/>
    <mergeCell ref="B31:B34"/>
    <mergeCell ref="D31:F33"/>
    <mergeCell ref="H31:K33"/>
    <mergeCell ref="A36:K36"/>
    <mergeCell ref="A41:C41"/>
    <mergeCell ref="A42:K42"/>
    <mergeCell ref="B30:F30"/>
    <mergeCell ref="G30:K30"/>
    <mergeCell ref="B4:B7"/>
    <mergeCell ref="D4:F6"/>
    <mergeCell ref="H4:K6"/>
    <mergeCell ref="A9:K9"/>
    <mergeCell ref="A14:C14"/>
    <mergeCell ref="A15:K15"/>
    <mergeCell ref="A49:C49"/>
    <mergeCell ref="A1:K1"/>
    <mergeCell ref="A2:B2"/>
    <mergeCell ref="C2:E2"/>
    <mergeCell ref="G2:K2"/>
    <mergeCell ref="B3:F3"/>
    <mergeCell ref="G3:K3"/>
    <mergeCell ref="A22:C22"/>
    <mergeCell ref="A23:C23"/>
    <mergeCell ref="A29:B29"/>
    <mergeCell ref="C29:E29"/>
    <mergeCell ref="G29:K29"/>
  </mergeCells>
  <pageMargins left="0.98425196850393704" right="0" top="0.74803149606299213" bottom="0.74803149606299213" header="0.31496062992125984" footer="0.31496062992125984"/>
  <pageSetup paperSize="9" orientation="landscape" r:id="rId1"/>
  <rowBreaks count="17" manualBreakCount="17">
    <brk id="25" max="10" man="1"/>
    <brk id="52" max="10" man="1"/>
    <brk id="78" max="16383" man="1"/>
    <brk id="104" max="16383" man="1"/>
    <brk id="129" max="16383" man="1"/>
    <brk id="154" max="16383" man="1"/>
    <brk id="180" max="10" man="1"/>
    <brk id="206" max="16383" man="1"/>
    <brk id="231" max="10" man="1"/>
    <brk id="257" max="10" man="1"/>
    <brk id="283" max="10" man="1"/>
    <brk id="309" max="10" man="1"/>
    <brk id="336" max="10" man="1"/>
    <brk id="362" max="10" man="1"/>
    <brk id="389" max="10" man="1"/>
    <brk id="415" max="10" man="1"/>
    <brk id="44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5" sqref="J5:M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</vt:lpstr>
      <vt:lpstr>Лист1</vt:lpstr>
      <vt:lpstr>'7-11'!Область_печати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</dc:creator>
  <cp:lastModifiedBy>Оконешникова Идеяна Яковлевна</cp:lastModifiedBy>
  <cp:lastPrinted>2022-03-10T23:30:21Z</cp:lastPrinted>
  <dcterms:created xsi:type="dcterms:W3CDTF">2020-10-01T11:13:42Z</dcterms:created>
  <dcterms:modified xsi:type="dcterms:W3CDTF">2022-03-14T05:13:49Z</dcterms:modified>
</cp:coreProperties>
</file>